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75" windowWidth="15480" windowHeight="9810"/>
  </bookViews>
  <sheets>
    <sheet name="年月集計" sheetId="9" r:id="rId1"/>
    <sheet name="経年集計" sheetId="7" r:id="rId2"/>
    <sheet name="作図" sheetId="10" r:id="rId3"/>
    <sheet name="月別変動比1" sheetId="4" r:id="rId4"/>
    <sheet name="月別変動比2" sheetId="5" r:id="rId5"/>
    <sheet name="鶏群成績鶏年集計" sheetId="11" r:id="rId6"/>
  </sheets>
  <definedNames>
    <definedName name="_xlnm.Print_Area" localSheetId="2">作図!$O$4:$AD$82</definedName>
    <definedName name="_xlnm.Print_Area" localSheetId="0">年月集計!$A$1:$AJ$212</definedName>
  </definedNames>
  <calcPr calcId="145621"/>
</workbook>
</file>

<file path=xl/calcChain.xml><?xml version="1.0" encoding="utf-8"?>
<calcChain xmlns="http://schemas.openxmlformats.org/spreadsheetml/2006/main">
  <c r="CD3" i="4" l="1"/>
  <c r="V3" i="5"/>
  <c r="AD3" i="7"/>
  <c r="AG207" i="9" l="1"/>
  <c r="AG192" i="9"/>
  <c r="C192" i="9" l="1"/>
  <c r="M207" i="9" l="1"/>
  <c r="I207" i="9"/>
  <c r="E207" i="9"/>
  <c r="F207" i="9" s="1"/>
  <c r="C207" i="9"/>
  <c r="I192" i="9" l="1"/>
  <c r="I208" i="9" s="1"/>
  <c r="C208" i="9"/>
  <c r="AC207" i="9"/>
  <c r="AD207" i="9" s="1"/>
  <c r="X207" i="9"/>
  <c r="AA207" i="9" s="1"/>
  <c r="T207" i="9"/>
  <c r="R207" i="9"/>
  <c r="S207" i="9" s="1"/>
  <c r="Q207" i="9"/>
  <c r="N207" i="9"/>
  <c r="O207" i="9" s="1"/>
  <c r="AC192" i="9"/>
  <c r="AC208" i="9" s="1"/>
  <c r="X192" i="9"/>
  <c r="X208" i="9" s="1"/>
  <c r="W192" i="9"/>
  <c r="V192" i="9"/>
  <c r="Q192" i="9"/>
  <c r="Q208" i="9" s="1"/>
  <c r="R208" i="9" s="1"/>
  <c r="M192" i="9"/>
  <c r="M208" i="9" s="1"/>
  <c r="E192" i="9"/>
  <c r="E208" i="9" s="1"/>
  <c r="AB57" i="7"/>
  <c r="AD204" i="9"/>
  <c r="AA204" i="9"/>
  <c r="Y204" i="9"/>
  <c r="T204" i="9"/>
  <c r="S204" i="9"/>
  <c r="R204" i="9"/>
  <c r="Z204" i="9" s="1"/>
  <c r="O204" i="9"/>
  <c r="N204" i="9"/>
  <c r="H204" i="9"/>
  <c r="J204" i="9" s="1"/>
  <c r="G204" i="9"/>
  <c r="K204" i="9" s="1"/>
  <c r="F204" i="9"/>
  <c r="AD203" i="9"/>
  <c r="AA203" i="9"/>
  <c r="Y203" i="9"/>
  <c r="T203" i="9"/>
  <c r="S203" i="9"/>
  <c r="R203" i="9"/>
  <c r="Z203" i="9" s="1"/>
  <c r="O203" i="9"/>
  <c r="N203" i="9"/>
  <c r="H203" i="9"/>
  <c r="J203" i="9" s="1"/>
  <c r="G203" i="9"/>
  <c r="K203" i="9" s="1"/>
  <c r="F203" i="9"/>
  <c r="AD202" i="9"/>
  <c r="AA202" i="9"/>
  <c r="Y202" i="9"/>
  <c r="AE202" i="9" s="1"/>
  <c r="T202" i="9"/>
  <c r="S202" i="9"/>
  <c r="R202" i="9"/>
  <c r="Z202" i="9" s="1"/>
  <c r="O202" i="9"/>
  <c r="N202" i="9"/>
  <c r="H202" i="9"/>
  <c r="J202" i="9" s="1"/>
  <c r="G202" i="9"/>
  <c r="K202" i="9" s="1"/>
  <c r="F202" i="9"/>
  <c r="AD201" i="9"/>
  <c r="AA201" i="9"/>
  <c r="Y201" i="9"/>
  <c r="T201" i="9"/>
  <c r="S201" i="9"/>
  <c r="R201" i="9"/>
  <c r="Z201" i="9" s="1"/>
  <c r="O201" i="9"/>
  <c r="N201" i="9"/>
  <c r="J201" i="9"/>
  <c r="H201" i="9"/>
  <c r="G201" i="9"/>
  <c r="K201" i="9" s="1"/>
  <c r="F201" i="9"/>
  <c r="AD200" i="9"/>
  <c r="AA200" i="9"/>
  <c r="Y200" i="9"/>
  <c r="T200" i="9"/>
  <c r="S200" i="9"/>
  <c r="R200" i="9"/>
  <c r="Z200" i="9" s="1"/>
  <c r="O200" i="9"/>
  <c r="N200" i="9"/>
  <c r="H200" i="9"/>
  <c r="J200" i="9" s="1"/>
  <c r="G200" i="9"/>
  <c r="K200" i="9" s="1"/>
  <c r="F200" i="9"/>
  <c r="AD199" i="9"/>
  <c r="AA199" i="9"/>
  <c r="Y199" i="9"/>
  <c r="T199" i="9"/>
  <c r="S199" i="9"/>
  <c r="R199" i="9"/>
  <c r="Z199" i="9" s="1"/>
  <c r="O199" i="9"/>
  <c r="N199" i="9"/>
  <c r="H199" i="9"/>
  <c r="J199" i="9" s="1"/>
  <c r="G199" i="9"/>
  <c r="K199" i="9" s="1"/>
  <c r="F199" i="9"/>
  <c r="AD198" i="9"/>
  <c r="AA198" i="9"/>
  <c r="Y198" i="9"/>
  <c r="T198" i="9"/>
  <c r="S198" i="9"/>
  <c r="R198" i="9"/>
  <c r="Z198" i="9" s="1"/>
  <c r="O198" i="9"/>
  <c r="N198" i="9"/>
  <c r="H198" i="9"/>
  <c r="J198" i="9" s="1"/>
  <c r="G198" i="9"/>
  <c r="K198" i="9" s="1"/>
  <c r="F198" i="9"/>
  <c r="AD197" i="9"/>
  <c r="AA197" i="9"/>
  <c r="Y197" i="9"/>
  <c r="T197" i="9"/>
  <c r="S197" i="9"/>
  <c r="R197" i="9"/>
  <c r="Z197" i="9" s="1"/>
  <c r="O197" i="9"/>
  <c r="N197" i="9"/>
  <c r="J197" i="9"/>
  <c r="H197" i="9"/>
  <c r="G197" i="9"/>
  <c r="K197" i="9" s="1"/>
  <c r="F197" i="9"/>
  <c r="AD196" i="9"/>
  <c r="AA196" i="9"/>
  <c r="Y196" i="9"/>
  <c r="T196" i="9"/>
  <c r="S196" i="9"/>
  <c r="R196" i="9"/>
  <c r="Z196" i="9" s="1"/>
  <c r="O196" i="9"/>
  <c r="N196" i="9"/>
  <c r="H196" i="9"/>
  <c r="J196" i="9" s="1"/>
  <c r="G196" i="9"/>
  <c r="K196" i="9" s="1"/>
  <c r="F196" i="9"/>
  <c r="AD195" i="9"/>
  <c r="AA195" i="9"/>
  <c r="Y195" i="9"/>
  <c r="T195" i="9"/>
  <c r="S195" i="9"/>
  <c r="R195" i="9"/>
  <c r="Z195" i="9" s="1"/>
  <c r="O195" i="9"/>
  <c r="N195" i="9"/>
  <c r="H195" i="9"/>
  <c r="J195" i="9" s="1"/>
  <c r="G195" i="9"/>
  <c r="K195" i="9" s="1"/>
  <c r="F195" i="9"/>
  <c r="AD194" i="9"/>
  <c r="AA194" i="9"/>
  <c r="Y194" i="9"/>
  <c r="AE194" i="9" s="1"/>
  <c r="T194" i="9"/>
  <c r="S194" i="9"/>
  <c r="R194" i="9"/>
  <c r="Z194" i="9" s="1"/>
  <c r="O194" i="9"/>
  <c r="N194" i="9"/>
  <c r="H194" i="9"/>
  <c r="J194" i="9" s="1"/>
  <c r="G194" i="9"/>
  <c r="K194" i="9" s="1"/>
  <c r="F194" i="9"/>
  <c r="AD193" i="9"/>
  <c r="AA193" i="9"/>
  <c r="Y193" i="9"/>
  <c r="T193" i="9"/>
  <c r="S193" i="9"/>
  <c r="R193" i="9"/>
  <c r="Z193" i="9" s="1"/>
  <c r="O193" i="9"/>
  <c r="N193" i="9"/>
  <c r="H193" i="9"/>
  <c r="J193" i="9" s="1"/>
  <c r="G193" i="9"/>
  <c r="K193" i="9" s="1"/>
  <c r="F193" i="9"/>
  <c r="R192" i="9"/>
  <c r="N57" i="7" s="1"/>
  <c r="T192" i="9"/>
  <c r="H192" i="9"/>
  <c r="H208" i="9" s="1"/>
  <c r="F192" i="9"/>
  <c r="E57" i="7" s="1"/>
  <c r="G192" i="9"/>
  <c r="K192" i="9" s="1"/>
  <c r="E177" i="9"/>
  <c r="C57" i="7"/>
  <c r="AD192" i="9" l="1"/>
  <c r="Y57" i="7" s="1"/>
  <c r="Y207" i="9"/>
  <c r="AE207" i="9" s="1"/>
  <c r="Z207" i="9"/>
  <c r="AE200" i="9"/>
  <c r="AG208" i="9"/>
  <c r="Q57" i="7"/>
  <c r="Y192" i="9"/>
  <c r="AE192" i="9" s="1"/>
  <c r="AA192" i="9"/>
  <c r="S57" i="7"/>
  <c r="O57" i="7"/>
  <c r="H18" i="10" s="1"/>
  <c r="AE198" i="9"/>
  <c r="AE204" i="9"/>
  <c r="AE196" i="9"/>
  <c r="Z192" i="9"/>
  <c r="J192" i="9"/>
  <c r="G57" i="7" s="1"/>
  <c r="AE197" i="9"/>
  <c r="AE199" i="9"/>
  <c r="AE193" i="9"/>
  <c r="AE195" i="9"/>
  <c r="AE201" i="9"/>
  <c r="AE203" i="9"/>
  <c r="N192" i="9"/>
  <c r="J57" i="7" s="1"/>
  <c r="S192" i="9"/>
  <c r="O192" i="9"/>
  <c r="F57" i="7"/>
  <c r="AG177" i="9"/>
  <c r="K57" i="7" l="1"/>
  <c r="F18" i="10" s="1"/>
  <c r="P57" i="7"/>
  <c r="C18" i="10"/>
  <c r="D18" i="10"/>
  <c r="U57" i="7"/>
  <c r="Z57" i="7" s="1"/>
  <c r="V57" i="7"/>
  <c r="T57" i="7"/>
  <c r="J18" i="10" s="1"/>
  <c r="W57" i="7"/>
  <c r="K18" i="10"/>
  <c r="L57" i="7"/>
  <c r="H57" i="7"/>
  <c r="C177" i="9"/>
  <c r="L18" i="10" l="1"/>
  <c r="I18" i="10"/>
  <c r="G18" i="10"/>
  <c r="E18" i="10"/>
  <c r="X177" i="9"/>
  <c r="M177" i="9" l="1"/>
  <c r="I177" i="9"/>
  <c r="N177" i="9" l="1"/>
  <c r="O180" i="9" l="1"/>
  <c r="AD12" i="4" s="1"/>
  <c r="AD30" i="4" s="1"/>
  <c r="AB53" i="7" l="1"/>
  <c r="AB58" i="7" s="1"/>
  <c r="AD189" i="9" l="1"/>
  <c r="BT21" i="4" s="1"/>
  <c r="BT27" i="4" s="1"/>
  <c r="AA189" i="9"/>
  <c r="Y189" i="9"/>
  <c r="BF21" i="4" s="1"/>
  <c r="BF27" i="4" s="1"/>
  <c r="T189" i="9"/>
  <c r="S189" i="9"/>
  <c r="AR21" i="4" s="1"/>
  <c r="AR27" i="4" s="1"/>
  <c r="R189" i="9"/>
  <c r="Z189" i="9" s="1"/>
  <c r="O189" i="9"/>
  <c r="AD21" i="4" s="1"/>
  <c r="AD27" i="4" s="1"/>
  <c r="N189" i="9"/>
  <c r="H189" i="9"/>
  <c r="J189" i="9" s="1"/>
  <c r="P21" i="4" s="1"/>
  <c r="P27" i="4" s="1"/>
  <c r="G189" i="9"/>
  <c r="K189" i="9" s="1"/>
  <c r="F189" i="9"/>
  <c r="AD188" i="9"/>
  <c r="BT20" i="4" s="1"/>
  <c r="BT26" i="4" s="1"/>
  <c r="AA188" i="9"/>
  <c r="Y188" i="9"/>
  <c r="BF20" i="4" s="1"/>
  <c r="BF26" i="4" s="1"/>
  <c r="T188" i="9"/>
  <c r="S188" i="9"/>
  <c r="AR20" i="4" s="1"/>
  <c r="AR26" i="4" s="1"/>
  <c r="R188" i="9"/>
  <c r="Z188" i="9" s="1"/>
  <c r="O188" i="9"/>
  <c r="AD20" i="4" s="1"/>
  <c r="AD26" i="4" s="1"/>
  <c r="N188" i="9"/>
  <c r="H188" i="9"/>
  <c r="J188" i="9" s="1"/>
  <c r="P20" i="4" s="1"/>
  <c r="P26" i="4" s="1"/>
  <c r="G188" i="9"/>
  <c r="K188" i="9" s="1"/>
  <c r="F188" i="9"/>
  <c r="AD187" i="9"/>
  <c r="BT19" i="4" s="1"/>
  <c r="BT25" i="4" s="1"/>
  <c r="AA187" i="9"/>
  <c r="Y187" i="9"/>
  <c r="BF19" i="4" s="1"/>
  <c r="BF25" i="4" s="1"/>
  <c r="T187" i="9"/>
  <c r="S187" i="9"/>
  <c r="AR19" i="4" s="1"/>
  <c r="AR25" i="4" s="1"/>
  <c r="R187" i="9"/>
  <c r="Z187" i="9" s="1"/>
  <c r="O187" i="9"/>
  <c r="AD19" i="4" s="1"/>
  <c r="AD25" i="4" s="1"/>
  <c r="N187" i="9"/>
  <c r="H187" i="9"/>
  <c r="J187" i="9" s="1"/>
  <c r="P19" i="4" s="1"/>
  <c r="P25" i="4" s="1"/>
  <c r="G187" i="9"/>
  <c r="K187" i="9" s="1"/>
  <c r="F187" i="9"/>
  <c r="AD186" i="9"/>
  <c r="BT18" i="4" s="1"/>
  <c r="BT36" i="4" s="1"/>
  <c r="AA186" i="9"/>
  <c r="Y186" i="9"/>
  <c r="BF18" i="4" s="1"/>
  <c r="BF36" i="4" s="1"/>
  <c r="T186" i="9"/>
  <c r="S186" i="9"/>
  <c r="AR18" i="4" s="1"/>
  <c r="AR36" i="4" s="1"/>
  <c r="R186" i="9"/>
  <c r="Z186" i="9" s="1"/>
  <c r="O186" i="9"/>
  <c r="AD18" i="4" s="1"/>
  <c r="AD36" i="4" s="1"/>
  <c r="N186" i="9"/>
  <c r="H186" i="9"/>
  <c r="J186" i="9" s="1"/>
  <c r="P18" i="4" s="1"/>
  <c r="P36" i="4" s="1"/>
  <c r="G186" i="9"/>
  <c r="K186" i="9" s="1"/>
  <c r="F186" i="9"/>
  <c r="AD185" i="9"/>
  <c r="BT17" i="4" s="1"/>
  <c r="BT35" i="4" s="1"/>
  <c r="AA185" i="9"/>
  <c r="Y185" i="9"/>
  <c r="BF17" i="4" s="1"/>
  <c r="BF35" i="4" s="1"/>
  <c r="T185" i="9"/>
  <c r="S185" i="9"/>
  <c r="AR17" i="4" s="1"/>
  <c r="AR35" i="4" s="1"/>
  <c r="R185" i="9"/>
  <c r="Z185" i="9" s="1"/>
  <c r="O185" i="9"/>
  <c r="AD17" i="4" s="1"/>
  <c r="AD35" i="4" s="1"/>
  <c r="N185" i="9"/>
  <c r="H185" i="9"/>
  <c r="J185" i="9" s="1"/>
  <c r="P17" i="4" s="1"/>
  <c r="P35" i="4" s="1"/>
  <c r="G185" i="9"/>
  <c r="K185" i="9" s="1"/>
  <c r="F185" i="9"/>
  <c r="AD184" i="9"/>
  <c r="BT16" i="4" s="1"/>
  <c r="BT34" i="4" s="1"/>
  <c r="AA184" i="9"/>
  <c r="Y184" i="9"/>
  <c r="BF16" i="4" s="1"/>
  <c r="BF34" i="4" s="1"/>
  <c r="T184" i="9"/>
  <c r="S184" i="9"/>
  <c r="AR16" i="4" s="1"/>
  <c r="AR34" i="4" s="1"/>
  <c r="R184" i="9"/>
  <c r="Z184" i="9" s="1"/>
  <c r="O184" i="9"/>
  <c r="AD16" i="4" s="1"/>
  <c r="AD34" i="4" s="1"/>
  <c r="N184" i="9"/>
  <c r="H184" i="9"/>
  <c r="J184" i="9" s="1"/>
  <c r="P16" i="4" s="1"/>
  <c r="P34" i="4" s="1"/>
  <c r="G184" i="9"/>
  <c r="K184" i="9" s="1"/>
  <c r="F184" i="9"/>
  <c r="AD183" i="9"/>
  <c r="BT15" i="4" s="1"/>
  <c r="BT33" i="4" s="1"/>
  <c r="AA183" i="9"/>
  <c r="Y183" i="9"/>
  <c r="BF15" i="4" s="1"/>
  <c r="BF33" i="4" s="1"/>
  <c r="T183" i="9"/>
  <c r="S183" i="9"/>
  <c r="AR15" i="4" s="1"/>
  <c r="AR33" i="4" s="1"/>
  <c r="R183" i="9"/>
  <c r="Z183" i="9" s="1"/>
  <c r="O183" i="9"/>
  <c r="AD15" i="4" s="1"/>
  <c r="AD33" i="4" s="1"/>
  <c r="N183" i="9"/>
  <c r="H183" i="9"/>
  <c r="J183" i="9" s="1"/>
  <c r="P15" i="4" s="1"/>
  <c r="P33" i="4" s="1"/>
  <c r="G183" i="9"/>
  <c r="K183" i="9" s="1"/>
  <c r="F183" i="9"/>
  <c r="AD182" i="9"/>
  <c r="BT14" i="4" s="1"/>
  <c r="BT32" i="4" s="1"/>
  <c r="AA182" i="9"/>
  <c r="Y182" i="9"/>
  <c r="BF14" i="4" s="1"/>
  <c r="BF32" i="4" s="1"/>
  <c r="T182" i="9"/>
  <c r="S182" i="9"/>
  <c r="AR14" i="4" s="1"/>
  <c r="AR32" i="4" s="1"/>
  <c r="R182" i="9"/>
  <c r="Z182" i="9" s="1"/>
  <c r="O182" i="9"/>
  <c r="AD14" i="4" s="1"/>
  <c r="AD32" i="4" s="1"/>
  <c r="N182" i="9"/>
  <c r="H182" i="9"/>
  <c r="J182" i="9" s="1"/>
  <c r="P14" i="4" s="1"/>
  <c r="P32" i="4" s="1"/>
  <c r="G182" i="9"/>
  <c r="K182" i="9" s="1"/>
  <c r="F182" i="9"/>
  <c r="AD181" i="9"/>
  <c r="BT13" i="4" s="1"/>
  <c r="BT31" i="4" s="1"/>
  <c r="AA181" i="9"/>
  <c r="Y181" i="9"/>
  <c r="BF13" i="4" s="1"/>
  <c r="T181" i="9"/>
  <c r="S181" i="9"/>
  <c r="AR13" i="4" s="1"/>
  <c r="AR31" i="4" s="1"/>
  <c r="R181" i="9"/>
  <c r="Z181" i="9" s="1"/>
  <c r="O181" i="9"/>
  <c r="AD13" i="4" s="1"/>
  <c r="AD31" i="4" s="1"/>
  <c r="N181" i="9"/>
  <c r="H181" i="9"/>
  <c r="J181" i="9" s="1"/>
  <c r="P13" i="4" s="1"/>
  <c r="P31" i="4" s="1"/>
  <c r="G181" i="9"/>
  <c r="K181" i="9" s="1"/>
  <c r="F181" i="9"/>
  <c r="AD180" i="9"/>
  <c r="BT12" i="4" s="1"/>
  <c r="BT30" i="4" s="1"/>
  <c r="AA180" i="9"/>
  <c r="Y180" i="9"/>
  <c r="BF12" i="4" s="1"/>
  <c r="BF30" i="4" s="1"/>
  <c r="T180" i="9"/>
  <c r="S180" i="9"/>
  <c r="AR12" i="4" s="1"/>
  <c r="AR30" i="4" s="1"/>
  <c r="R180" i="9"/>
  <c r="Z180" i="9" s="1"/>
  <c r="N180" i="9"/>
  <c r="H180" i="9"/>
  <c r="J180" i="9" s="1"/>
  <c r="P12" i="4" s="1"/>
  <c r="P30" i="4" s="1"/>
  <c r="G180" i="9"/>
  <c r="K180" i="9" s="1"/>
  <c r="F180" i="9"/>
  <c r="AD179" i="9"/>
  <c r="BT11" i="4" s="1"/>
  <c r="BT29" i="4" s="1"/>
  <c r="AA179" i="9"/>
  <c r="Y179" i="9"/>
  <c r="BF11" i="4" s="1"/>
  <c r="BF29" i="4" s="1"/>
  <c r="T179" i="9"/>
  <c r="S179" i="9"/>
  <c r="AR11" i="4" s="1"/>
  <c r="AR29" i="4" s="1"/>
  <c r="R179" i="9"/>
  <c r="Z179" i="9" s="1"/>
  <c r="O179" i="9"/>
  <c r="AD11" i="4" s="1"/>
  <c r="AD29" i="4" s="1"/>
  <c r="N179" i="9"/>
  <c r="H179" i="9"/>
  <c r="J179" i="9" s="1"/>
  <c r="P11" i="4" s="1"/>
  <c r="P29" i="4" s="1"/>
  <c r="G179" i="9"/>
  <c r="K179" i="9" s="1"/>
  <c r="F179" i="9"/>
  <c r="AD178" i="9"/>
  <c r="BT10" i="4" s="1"/>
  <c r="AA178" i="9"/>
  <c r="Y178" i="9"/>
  <c r="BF10" i="4" s="1"/>
  <c r="BF28" i="4" s="1"/>
  <c r="T178" i="9"/>
  <c r="S178" i="9"/>
  <c r="AR10" i="4" s="1"/>
  <c r="R178" i="9"/>
  <c r="Z178" i="9" s="1"/>
  <c r="O178" i="9"/>
  <c r="AD10" i="4" s="1"/>
  <c r="N178" i="9"/>
  <c r="H178" i="9"/>
  <c r="G178" i="9"/>
  <c r="K178" i="9" s="1"/>
  <c r="F178" i="9"/>
  <c r="AC177" i="9"/>
  <c r="W177" i="9"/>
  <c r="V177" i="9"/>
  <c r="Q177" i="9"/>
  <c r="J53" i="7"/>
  <c r="J58" i="7" s="1"/>
  <c r="O177" i="9"/>
  <c r="AD28" i="4" l="1"/>
  <c r="AD24" i="4" s="1"/>
  <c r="AD9" i="4"/>
  <c r="BF9" i="4"/>
  <c r="BF31" i="4"/>
  <c r="BF24" i="4" s="1"/>
  <c r="J178" i="9"/>
  <c r="P10" i="4" s="1"/>
  <c r="H207" i="9"/>
  <c r="J207" i="9" s="1"/>
  <c r="AR28" i="4"/>
  <c r="AR24" i="4" s="1"/>
  <c r="AR9" i="4"/>
  <c r="BT9" i="4"/>
  <c r="BT28" i="4"/>
  <c r="BT24" i="4" s="1"/>
  <c r="AE188" i="9"/>
  <c r="CH20" i="4" s="1"/>
  <c r="CH26" i="4" s="1"/>
  <c r="AE186" i="9"/>
  <c r="CH18" i="4" s="1"/>
  <c r="CH36" i="4" s="1"/>
  <c r="AE184" i="9"/>
  <c r="CH16" i="4" s="1"/>
  <c r="CH34" i="4" s="1"/>
  <c r="AE182" i="9"/>
  <c r="CH14" i="4" s="1"/>
  <c r="CH32" i="4" s="1"/>
  <c r="H177" i="9"/>
  <c r="J177" i="9" s="1"/>
  <c r="S53" i="7"/>
  <c r="C53" i="7"/>
  <c r="AE180" i="9"/>
  <c r="CH12" i="4" s="1"/>
  <c r="CH30" i="4" s="1"/>
  <c r="AE178" i="9"/>
  <c r="CH10" i="4" s="1"/>
  <c r="CH28" i="4" s="1"/>
  <c r="AA177" i="9"/>
  <c r="T177" i="9"/>
  <c r="AD177" i="9"/>
  <c r="Y53" i="7" s="1"/>
  <c r="Y58" i="7" s="1"/>
  <c r="AE179" i="9"/>
  <c r="CH11" i="4" s="1"/>
  <c r="AE183" i="9"/>
  <c r="CH15" i="4" s="1"/>
  <c r="CH33" i="4" s="1"/>
  <c r="AE187" i="9"/>
  <c r="CH19" i="4" s="1"/>
  <c r="CH25" i="4" s="1"/>
  <c r="AE181" i="9"/>
  <c r="CH13" i="4" s="1"/>
  <c r="CH31" i="4" s="1"/>
  <c r="AE185" i="9"/>
  <c r="CH17" i="4" s="1"/>
  <c r="CH35" i="4" s="1"/>
  <c r="AE189" i="9"/>
  <c r="CH21" i="4" s="1"/>
  <c r="CH27" i="4" s="1"/>
  <c r="G177" i="9"/>
  <c r="K177" i="9" s="1"/>
  <c r="S177" i="9"/>
  <c r="F177" i="9"/>
  <c r="E53" i="7" s="1"/>
  <c r="E58" i="7" s="1"/>
  <c r="R177" i="9"/>
  <c r="Y177" i="9"/>
  <c r="CH9" i="4" l="1"/>
  <c r="CH29" i="4"/>
  <c r="P28" i="4"/>
  <c r="P24" i="4" s="1"/>
  <c r="P9" i="4"/>
  <c r="CH24" i="4"/>
  <c r="W53" i="7"/>
  <c r="W58" i="7" s="1"/>
  <c r="S58" i="7"/>
  <c r="G53" i="7"/>
  <c r="G58" i="7" s="1"/>
  <c r="Z177" i="9"/>
  <c r="N53" i="7"/>
  <c r="N58" i="7" s="1"/>
  <c r="L53" i="7"/>
  <c r="L58" i="7" s="1"/>
  <c r="U53" i="7"/>
  <c r="U58" i="7" s="1"/>
  <c r="K53" i="7"/>
  <c r="F17" i="10" s="1"/>
  <c r="F53" i="7"/>
  <c r="F58" i="7" s="1"/>
  <c r="T53" i="7"/>
  <c r="J17" i="10" s="1"/>
  <c r="AE177" i="9"/>
  <c r="C162" i="9"/>
  <c r="L17" i="10" l="1"/>
  <c r="Q53" i="7"/>
  <c r="Q58" i="7" s="1"/>
  <c r="O53" i="7"/>
  <c r="H17" i="10" s="1"/>
  <c r="D17" i="10"/>
  <c r="V53" i="7"/>
  <c r="V58" i="7" s="1"/>
  <c r="P53" i="7"/>
  <c r="P58" i="7" s="1"/>
  <c r="K17" i="10"/>
  <c r="Z53" i="7"/>
  <c r="Z58" i="7" s="1"/>
  <c r="G17" i="10"/>
  <c r="C17" i="10"/>
  <c r="H53" i="7"/>
  <c r="H58" i="7" s="1"/>
  <c r="AG162" i="9"/>
  <c r="I17" i="10" l="1"/>
  <c r="E17" i="10"/>
  <c r="M162" i="9"/>
  <c r="G207" i="9" l="1"/>
  <c r="K207" i="9" s="1"/>
  <c r="C147" i="9" l="1"/>
  <c r="AD174" i="9" l="1"/>
  <c r="BS21" i="4" s="1"/>
  <c r="BS27" i="4" s="1"/>
  <c r="AA174" i="9"/>
  <c r="Y174" i="9"/>
  <c r="BE21" i="4" s="1"/>
  <c r="BE27" i="4" s="1"/>
  <c r="T174" i="9"/>
  <c r="S174" i="9"/>
  <c r="AQ21" i="4" s="1"/>
  <c r="AQ27" i="4" s="1"/>
  <c r="R174" i="9"/>
  <c r="Z174" i="9" s="1"/>
  <c r="O174" i="9"/>
  <c r="AC21" i="4" s="1"/>
  <c r="AC27" i="4" s="1"/>
  <c r="N174" i="9"/>
  <c r="H174" i="9"/>
  <c r="J174" i="9" s="1"/>
  <c r="O21" i="4" s="1"/>
  <c r="O27" i="4" s="1"/>
  <c r="G174" i="9"/>
  <c r="K174" i="9" s="1"/>
  <c r="F174" i="9"/>
  <c r="AD173" i="9"/>
  <c r="BS20" i="4" s="1"/>
  <c r="BS26" i="4" s="1"/>
  <c r="AA173" i="9"/>
  <c r="Y173" i="9"/>
  <c r="T173" i="9"/>
  <c r="S173" i="9"/>
  <c r="AQ20" i="4" s="1"/>
  <c r="AQ26" i="4" s="1"/>
  <c r="R173" i="9"/>
  <c r="Z173" i="9" s="1"/>
  <c r="O173" i="9"/>
  <c r="AC20" i="4" s="1"/>
  <c r="AC26" i="4" s="1"/>
  <c r="N173" i="9"/>
  <c r="H173" i="9"/>
  <c r="J173" i="9" s="1"/>
  <c r="O20" i="4" s="1"/>
  <c r="O26" i="4" s="1"/>
  <c r="G173" i="9"/>
  <c r="K173" i="9" s="1"/>
  <c r="F173" i="9"/>
  <c r="AD172" i="9"/>
  <c r="BS19" i="4" s="1"/>
  <c r="BS25" i="4" s="1"/>
  <c r="AA172" i="9"/>
  <c r="Y172" i="9"/>
  <c r="BE19" i="4" s="1"/>
  <c r="BE25" i="4" s="1"/>
  <c r="T172" i="9"/>
  <c r="S172" i="9"/>
  <c r="AQ19" i="4" s="1"/>
  <c r="AQ25" i="4" s="1"/>
  <c r="R172" i="9"/>
  <c r="Z172" i="9" s="1"/>
  <c r="O172" i="9"/>
  <c r="AC19" i="4" s="1"/>
  <c r="AC25" i="4" s="1"/>
  <c r="N172" i="9"/>
  <c r="H172" i="9"/>
  <c r="J172" i="9" s="1"/>
  <c r="O19" i="4" s="1"/>
  <c r="O25" i="4" s="1"/>
  <c r="G172" i="9"/>
  <c r="K172" i="9" s="1"/>
  <c r="F172" i="9"/>
  <c r="AD171" i="9"/>
  <c r="BS18" i="4" s="1"/>
  <c r="BS36" i="4" s="1"/>
  <c r="AA171" i="9"/>
  <c r="Y171" i="9"/>
  <c r="BE18" i="4" s="1"/>
  <c r="BE36" i="4" s="1"/>
  <c r="T171" i="9"/>
  <c r="S171" i="9"/>
  <c r="AQ18" i="4" s="1"/>
  <c r="AQ36" i="4" s="1"/>
  <c r="R171" i="9"/>
  <c r="Z171" i="9" s="1"/>
  <c r="O171" i="9"/>
  <c r="AC18" i="4" s="1"/>
  <c r="AC36" i="4" s="1"/>
  <c r="N171" i="9"/>
  <c r="H171" i="9"/>
  <c r="J171" i="9" s="1"/>
  <c r="O18" i="4" s="1"/>
  <c r="O36" i="4" s="1"/>
  <c r="G171" i="9"/>
  <c r="K171" i="9" s="1"/>
  <c r="F171" i="9"/>
  <c r="AD170" i="9"/>
  <c r="BS17" i="4" s="1"/>
  <c r="BS35" i="4" s="1"/>
  <c r="AA170" i="9"/>
  <c r="Y170" i="9"/>
  <c r="BE17" i="4" s="1"/>
  <c r="BE35" i="4" s="1"/>
  <c r="T170" i="9"/>
  <c r="S170" i="9"/>
  <c r="AQ17" i="4" s="1"/>
  <c r="AQ35" i="4" s="1"/>
  <c r="R170" i="9"/>
  <c r="Z170" i="9" s="1"/>
  <c r="O170" i="9"/>
  <c r="AC17" i="4" s="1"/>
  <c r="AC35" i="4" s="1"/>
  <c r="N170" i="9"/>
  <c r="H170" i="9"/>
  <c r="J170" i="9" s="1"/>
  <c r="O17" i="4" s="1"/>
  <c r="O35" i="4" s="1"/>
  <c r="G170" i="9"/>
  <c r="K170" i="9" s="1"/>
  <c r="F170" i="9"/>
  <c r="AD169" i="9"/>
  <c r="BS16" i="4" s="1"/>
  <c r="BS34" i="4" s="1"/>
  <c r="AA169" i="9"/>
  <c r="Y169" i="9"/>
  <c r="BE16" i="4" s="1"/>
  <c r="BE34" i="4" s="1"/>
  <c r="T169" i="9"/>
  <c r="S169" i="9"/>
  <c r="AQ16" i="4" s="1"/>
  <c r="AQ34" i="4" s="1"/>
  <c r="R169" i="9"/>
  <c r="Z169" i="9" s="1"/>
  <c r="O169" i="9"/>
  <c r="AC16" i="4" s="1"/>
  <c r="AC34" i="4" s="1"/>
  <c r="N169" i="9"/>
  <c r="H169" i="9"/>
  <c r="J169" i="9" s="1"/>
  <c r="O16" i="4" s="1"/>
  <c r="O34" i="4" s="1"/>
  <c r="G169" i="9"/>
  <c r="K169" i="9" s="1"/>
  <c r="F169" i="9"/>
  <c r="AD168" i="9"/>
  <c r="BS15" i="4" s="1"/>
  <c r="BS33" i="4" s="1"/>
  <c r="AA168" i="9"/>
  <c r="Y168" i="9"/>
  <c r="BE15" i="4" s="1"/>
  <c r="BE33" i="4" s="1"/>
  <c r="T168" i="9"/>
  <c r="S168" i="9"/>
  <c r="AQ15" i="4" s="1"/>
  <c r="AQ33" i="4" s="1"/>
  <c r="R168" i="9"/>
  <c r="Z168" i="9" s="1"/>
  <c r="O168" i="9"/>
  <c r="AC15" i="4" s="1"/>
  <c r="AC33" i="4" s="1"/>
  <c r="N168" i="9"/>
  <c r="H168" i="9"/>
  <c r="J168" i="9" s="1"/>
  <c r="O15" i="4" s="1"/>
  <c r="O33" i="4" s="1"/>
  <c r="G168" i="9"/>
  <c r="K168" i="9" s="1"/>
  <c r="F168" i="9"/>
  <c r="AD167" i="9"/>
  <c r="BS14" i="4" s="1"/>
  <c r="BS32" i="4" s="1"/>
  <c r="AA167" i="9"/>
  <c r="Y167" i="9"/>
  <c r="T167" i="9"/>
  <c r="S167" i="9"/>
  <c r="AQ14" i="4" s="1"/>
  <c r="AQ32" i="4" s="1"/>
  <c r="R167" i="9"/>
  <c r="Z167" i="9" s="1"/>
  <c r="O167" i="9"/>
  <c r="AC14" i="4" s="1"/>
  <c r="AC32" i="4" s="1"/>
  <c r="N167" i="9"/>
  <c r="H167" i="9"/>
  <c r="J167" i="9" s="1"/>
  <c r="O14" i="4" s="1"/>
  <c r="O32" i="4" s="1"/>
  <c r="G167" i="9"/>
  <c r="K167" i="9" s="1"/>
  <c r="F167" i="9"/>
  <c r="AD166" i="9"/>
  <c r="BS13" i="4" s="1"/>
  <c r="AA166" i="9"/>
  <c r="Y166" i="9"/>
  <c r="BE13" i="4" s="1"/>
  <c r="BE31" i="4" s="1"/>
  <c r="T166" i="9"/>
  <c r="S166" i="9"/>
  <c r="AQ13" i="4" s="1"/>
  <c r="AQ31" i="4" s="1"/>
  <c r="R166" i="9"/>
  <c r="Z166" i="9" s="1"/>
  <c r="O166" i="9"/>
  <c r="AC13" i="4" s="1"/>
  <c r="AC31" i="4" s="1"/>
  <c r="N166" i="9"/>
  <c r="H166" i="9"/>
  <c r="J166" i="9" s="1"/>
  <c r="O13" i="4" s="1"/>
  <c r="O31" i="4" s="1"/>
  <c r="G166" i="9"/>
  <c r="K166" i="9" s="1"/>
  <c r="F166" i="9"/>
  <c r="AD165" i="9"/>
  <c r="BS12" i="4" s="1"/>
  <c r="BS30" i="4" s="1"/>
  <c r="AA165" i="9"/>
  <c r="Y165" i="9"/>
  <c r="T165" i="9"/>
  <c r="S165" i="9"/>
  <c r="AQ12" i="4" s="1"/>
  <c r="AQ30" i="4" s="1"/>
  <c r="R165" i="9"/>
  <c r="Z165" i="9" s="1"/>
  <c r="O165" i="9"/>
  <c r="AC12" i="4" s="1"/>
  <c r="AC30" i="4" s="1"/>
  <c r="N165" i="9"/>
  <c r="H165" i="9"/>
  <c r="J165" i="9" s="1"/>
  <c r="O12" i="4" s="1"/>
  <c r="O30" i="4" s="1"/>
  <c r="G165" i="9"/>
  <c r="K165" i="9" s="1"/>
  <c r="F165" i="9"/>
  <c r="AD164" i="9"/>
  <c r="BS11" i="4" s="1"/>
  <c r="BS29" i="4" s="1"/>
  <c r="AA164" i="9"/>
  <c r="Y164" i="9"/>
  <c r="BE11" i="4" s="1"/>
  <c r="BE29" i="4" s="1"/>
  <c r="T164" i="9"/>
  <c r="S164" i="9"/>
  <c r="AQ11" i="4" s="1"/>
  <c r="AQ29" i="4" s="1"/>
  <c r="R164" i="9"/>
  <c r="Z164" i="9" s="1"/>
  <c r="O164" i="9"/>
  <c r="AC11" i="4" s="1"/>
  <c r="AC29" i="4" s="1"/>
  <c r="N164" i="9"/>
  <c r="H164" i="9"/>
  <c r="J164" i="9" s="1"/>
  <c r="O11" i="4" s="1"/>
  <c r="O29" i="4" s="1"/>
  <c r="G164" i="9"/>
  <c r="K164" i="9" s="1"/>
  <c r="F164" i="9"/>
  <c r="AD163" i="9"/>
  <c r="BS10" i="4" s="1"/>
  <c r="BS28" i="4" s="1"/>
  <c r="AA163" i="9"/>
  <c r="Y163" i="9"/>
  <c r="T163" i="9"/>
  <c r="S163" i="9"/>
  <c r="AQ10" i="4" s="1"/>
  <c r="R163" i="9"/>
  <c r="Z163" i="9" s="1"/>
  <c r="O163" i="9"/>
  <c r="AC10" i="4" s="1"/>
  <c r="N163" i="9"/>
  <c r="H163" i="9"/>
  <c r="G163" i="9"/>
  <c r="K163" i="9" s="1"/>
  <c r="F163" i="9"/>
  <c r="AC162" i="9"/>
  <c r="X162" i="9"/>
  <c r="S49" i="7" s="1"/>
  <c r="S54" i="7" s="1"/>
  <c r="W162" i="9"/>
  <c r="V162" i="9"/>
  <c r="Q162" i="9"/>
  <c r="I162" i="9"/>
  <c r="E162" i="9"/>
  <c r="C49" i="7"/>
  <c r="AC9" i="4" l="1"/>
  <c r="AC28" i="4"/>
  <c r="AE167" i="9"/>
  <c r="CG14" i="4" s="1"/>
  <c r="CG32" i="4" s="1"/>
  <c r="BE14" i="4"/>
  <c r="BE32" i="4" s="1"/>
  <c r="BS24" i="4"/>
  <c r="AE163" i="9"/>
  <c r="CG10" i="4" s="1"/>
  <c r="BE10" i="4"/>
  <c r="AQ28" i="4"/>
  <c r="AQ24" i="4" s="1"/>
  <c r="AQ9" i="4"/>
  <c r="AE165" i="9"/>
  <c r="CG12" i="4" s="1"/>
  <c r="CG30" i="4" s="1"/>
  <c r="BE12" i="4"/>
  <c r="BE30" i="4" s="1"/>
  <c r="AE173" i="9"/>
  <c r="CG20" i="4" s="1"/>
  <c r="CG26" i="4" s="1"/>
  <c r="BE20" i="4"/>
  <c r="BE26" i="4" s="1"/>
  <c r="BS9" i="4"/>
  <c r="BS31" i="4"/>
  <c r="AC24" i="4"/>
  <c r="J163" i="9"/>
  <c r="O10" i="4" s="1"/>
  <c r="G208" i="9"/>
  <c r="G210" i="9" s="1"/>
  <c r="O162" i="9"/>
  <c r="H162" i="9"/>
  <c r="J162" i="9" s="1"/>
  <c r="G49" i="7" s="1"/>
  <c r="G54" i="7" s="1"/>
  <c r="AE171" i="9"/>
  <c r="CG18" i="4" s="1"/>
  <c r="CG36" i="4" s="1"/>
  <c r="AE169" i="9"/>
  <c r="CG16" i="4" s="1"/>
  <c r="CG34" i="4" s="1"/>
  <c r="AB49" i="7"/>
  <c r="AB54" i="7" s="1"/>
  <c r="N162" i="9"/>
  <c r="J49" i="7" s="1"/>
  <c r="AA162" i="9"/>
  <c r="T49" i="7"/>
  <c r="J16" i="10" s="1"/>
  <c r="AE166" i="9"/>
  <c r="CG13" i="4" s="1"/>
  <c r="CG31" i="4" s="1"/>
  <c r="T162" i="9"/>
  <c r="AD162" i="9"/>
  <c r="Y49" i="7" s="1"/>
  <c r="Y54" i="7" s="1"/>
  <c r="AE164" i="9"/>
  <c r="CG11" i="4" s="1"/>
  <c r="CG29" i="4" s="1"/>
  <c r="AE168" i="9"/>
  <c r="CG15" i="4" s="1"/>
  <c r="CG33" i="4" s="1"/>
  <c r="AE170" i="9"/>
  <c r="CG17" i="4" s="1"/>
  <c r="CG35" i="4" s="1"/>
  <c r="AE172" i="9"/>
  <c r="CG19" i="4" s="1"/>
  <c r="CG25" i="4" s="1"/>
  <c r="AE174" i="9"/>
  <c r="CG21" i="4" s="1"/>
  <c r="CG27" i="4" s="1"/>
  <c r="S162" i="9"/>
  <c r="G162" i="9"/>
  <c r="K162" i="9" s="1"/>
  <c r="F162" i="9"/>
  <c r="E49" i="7" s="1"/>
  <c r="E54" i="7" s="1"/>
  <c r="R162" i="9"/>
  <c r="N49" i="7" s="1"/>
  <c r="N54" i="7" s="1"/>
  <c r="Y162" i="9"/>
  <c r="O28" i="4" l="1"/>
  <c r="O24" i="4" s="1"/>
  <c r="O9" i="4"/>
  <c r="CG9" i="4"/>
  <c r="CG28" i="4"/>
  <c r="CG24" i="4" s="1"/>
  <c r="BE28" i="4"/>
  <c r="BE24" i="4" s="1"/>
  <c r="BE9" i="4"/>
  <c r="K49" i="7"/>
  <c r="F16" i="10" s="1"/>
  <c r="J54" i="7"/>
  <c r="AE162" i="9"/>
  <c r="V49" i="7"/>
  <c r="V54" i="7" s="1"/>
  <c r="Z162" i="9"/>
  <c r="O49" i="7"/>
  <c r="H16" i="10" s="1"/>
  <c r="P49" i="7"/>
  <c r="P54" i="7" s="1"/>
  <c r="W49" i="7"/>
  <c r="W54" i="7" s="1"/>
  <c r="L49" i="7"/>
  <c r="L54" i="7" s="1"/>
  <c r="Q49" i="7"/>
  <c r="Q54" i="7" s="1"/>
  <c r="U49" i="7"/>
  <c r="F49" i="7"/>
  <c r="F54" i="7" s="1"/>
  <c r="D16" i="10"/>
  <c r="Z49" i="7" l="1"/>
  <c r="Z54" i="7" s="1"/>
  <c r="U54" i="7"/>
  <c r="L16" i="10"/>
  <c r="I16" i="10"/>
  <c r="C16" i="10"/>
  <c r="H49" i="7"/>
  <c r="H54" i="7" s="1"/>
  <c r="K16" i="10"/>
  <c r="G16" i="10"/>
  <c r="AG132" i="9"/>
  <c r="I147" i="9"/>
  <c r="E16" i="10" l="1"/>
  <c r="X147" i="9"/>
  <c r="S45" i="7" s="1"/>
  <c r="S50" i="7" s="1"/>
  <c r="H133" i="9"/>
  <c r="AD159" i="9"/>
  <c r="BR21" i="4" s="1"/>
  <c r="BR27" i="4" s="1"/>
  <c r="T159" i="9"/>
  <c r="S159" i="9"/>
  <c r="AP21" i="4" s="1"/>
  <c r="AP27" i="4" s="1"/>
  <c r="R159" i="9"/>
  <c r="O159" i="9"/>
  <c r="AB21" i="4" s="1"/>
  <c r="AB27" i="4" s="1"/>
  <c r="N159" i="9"/>
  <c r="H159" i="9"/>
  <c r="J159" i="9" s="1"/>
  <c r="N21" i="4" s="1"/>
  <c r="N27" i="4" s="1"/>
  <c r="G159" i="9"/>
  <c r="K159" i="9" s="1"/>
  <c r="F159" i="9"/>
  <c r="AD158" i="9"/>
  <c r="BR20" i="4" s="1"/>
  <c r="BR26" i="4" s="1"/>
  <c r="Y158" i="9"/>
  <c r="BD20" i="4" s="1"/>
  <c r="BD26" i="4" s="1"/>
  <c r="T158" i="9"/>
  <c r="S158" i="9"/>
  <c r="AP20" i="4" s="1"/>
  <c r="AP26" i="4" s="1"/>
  <c r="R158" i="9"/>
  <c r="O158" i="9"/>
  <c r="AB20" i="4" s="1"/>
  <c r="AB26" i="4" s="1"/>
  <c r="N158" i="9"/>
  <c r="H158" i="9"/>
  <c r="J158" i="9" s="1"/>
  <c r="N20" i="4" s="1"/>
  <c r="N26" i="4" s="1"/>
  <c r="G158" i="9"/>
  <c r="K158" i="9" s="1"/>
  <c r="F158" i="9"/>
  <c r="AD157" i="9"/>
  <c r="BR19" i="4" s="1"/>
  <c r="BR25" i="4" s="1"/>
  <c r="Y157" i="9"/>
  <c r="BD19" i="4" s="1"/>
  <c r="BD25" i="4" s="1"/>
  <c r="T157" i="9"/>
  <c r="S157" i="9"/>
  <c r="AP19" i="4" s="1"/>
  <c r="AP25" i="4" s="1"/>
  <c r="R157" i="9"/>
  <c r="O157" i="9"/>
  <c r="AB19" i="4" s="1"/>
  <c r="AB25" i="4" s="1"/>
  <c r="N157" i="9"/>
  <c r="H157" i="9"/>
  <c r="J157" i="9" s="1"/>
  <c r="N19" i="4" s="1"/>
  <c r="N25" i="4" s="1"/>
  <c r="G157" i="9"/>
  <c r="K157" i="9" s="1"/>
  <c r="F157" i="9"/>
  <c r="AD156" i="9"/>
  <c r="BR18" i="4" s="1"/>
  <c r="BR36" i="4" s="1"/>
  <c r="T156" i="9"/>
  <c r="S156" i="9"/>
  <c r="AP18" i="4" s="1"/>
  <c r="AP36" i="4" s="1"/>
  <c r="R156" i="9"/>
  <c r="Z156" i="9" s="1"/>
  <c r="O156" i="9"/>
  <c r="AB18" i="4" s="1"/>
  <c r="AB36" i="4" s="1"/>
  <c r="N156" i="9"/>
  <c r="H156" i="9"/>
  <c r="J156" i="9" s="1"/>
  <c r="N18" i="4" s="1"/>
  <c r="N36" i="4" s="1"/>
  <c r="G156" i="9"/>
  <c r="K156" i="9" s="1"/>
  <c r="F156" i="9"/>
  <c r="AD155" i="9"/>
  <c r="BR17" i="4" s="1"/>
  <c r="BR35" i="4" s="1"/>
  <c r="T155" i="9"/>
  <c r="S155" i="9"/>
  <c r="AP17" i="4" s="1"/>
  <c r="AP35" i="4" s="1"/>
  <c r="R155" i="9"/>
  <c r="Z155" i="9" s="1"/>
  <c r="O155" i="9"/>
  <c r="AB17" i="4" s="1"/>
  <c r="AB35" i="4" s="1"/>
  <c r="N155" i="9"/>
  <c r="H155" i="9"/>
  <c r="J155" i="9" s="1"/>
  <c r="N17" i="4" s="1"/>
  <c r="N35" i="4" s="1"/>
  <c r="G155" i="9"/>
  <c r="K155" i="9" s="1"/>
  <c r="F155" i="9"/>
  <c r="AD154" i="9"/>
  <c r="BR16" i="4" s="1"/>
  <c r="BR34" i="4" s="1"/>
  <c r="Y154" i="9"/>
  <c r="BD16" i="4" s="1"/>
  <c r="BD34" i="4" s="1"/>
  <c r="T154" i="9"/>
  <c r="S154" i="9"/>
  <c r="AP16" i="4" s="1"/>
  <c r="AP34" i="4" s="1"/>
  <c r="R154" i="9"/>
  <c r="O154" i="9"/>
  <c r="AB16" i="4" s="1"/>
  <c r="AB34" i="4" s="1"/>
  <c r="N154" i="9"/>
  <c r="H154" i="9"/>
  <c r="J154" i="9" s="1"/>
  <c r="N16" i="4" s="1"/>
  <c r="N34" i="4" s="1"/>
  <c r="G154" i="9"/>
  <c r="K154" i="9" s="1"/>
  <c r="F154" i="9"/>
  <c r="AD153" i="9"/>
  <c r="BR15" i="4" s="1"/>
  <c r="BR33" i="4" s="1"/>
  <c r="Y153" i="9"/>
  <c r="BD15" i="4" s="1"/>
  <c r="BD33" i="4" s="1"/>
  <c r="T153" i="9"/>
  <c r="S153" i="9"/>
  <c r="AP15" i="4" s="1"/>
  <c r="AP33" i="4" s="1"/>
  <c r="R153" i="9"/>
  <c r="O153" i="9"/>
  <c r="AB15" i="4" s="1"/>
  <c r="AB33" i="4" s="1"/>
  <c r="N153" i="9"/>
  <c r="H153" i="9"/>
  <c r="J153" i="9" s="1"/>
  <c r="N15" i="4" s="1"/>
  <c r="N33" i="4" s="1"/>
  <c r="G153" i="9"/>
  <c r="K153" i="9" s="1"/>
  <c r="F153" i="9"/>
  <c r="AD152" i="9"/>
  <c r="BR14" i="4" s="1"/>
  <c r="BR32" i="4" s="1"/>
  <c r="T152" i="9"/>
  <c r="S152" i="9"/>
  <c r="AP14" i="4" s="1"/>
  <c r="AP32" i="4" s="1"/>
  <c r="R152" i="9"/>
  <c r="Z152" i="9" s="1"/>
  <c r="O152" i="9"/>
  <c r="AB14" i="4" s="1"/>
  <c r="AB32" i="4" s="1"/>
  <c r="N152" i="9"/>
  <c r="H152" i="9"/>
  <c r="J152" i="9" s="1"/>
  <c r="N14" i="4" s="1"/>
  <c r="N32" i="4" s="1"/>
  <c r="G152" i="9"/>
  <c r="K152" i="9" s="1"/>
  <c r="F152" i="9"/>
  <c r="AD151" i="9"/>
  <c r="BR13" i="4" s="1"/>
  <c r="BR31" i="4" s="1"/>
  <c r="T151" i="9"/>
  <c r="S151" i="9"/>
  <c r="AP13" i="4" s="1"/>
  <c r="AP31" i="4" s="1"/>
  <c r="R151" i="9"/>
  <c r="Z151" i="9" s="1"/>
  <c r="O151" i="9"/>
  <c r="AB13" i="4" s="1"/>
  <c r="AB31" i="4" s="1"/>
  <c r="N151" i="9"/>
  <c r="H151" i="9"/>
  <c r="J151" i="9" s="1"/>
  <c r="N13" i="4" s="1"/>
  <c r="N31" i="4" s="1"/>
  <c r="G151" i="9"/>
  <c r="K151" i="9" s="1"/>
  <c r="F151" i="9"/>
  <c r="AD150" i="9"/>
  <c r="BR12" i="4" s="1"/>
  <c r="BR30" i="4" s="1"/>
  <c r="Y150" i="9"/>
  <c r="BD12" i="4" s="1"/>
  <c r="BD30" i="4" s="1"/>
  <c r="T150" i="9"/>
  <c r="S150" i="9"/>
  <c r="AP12" i="4" s="1"/>
  <c r="AP30" i="4" s="1"/>
  <c r="R150" i="9"/>
  <c r="O150" i="9"/>
  <c r="AB12" i="4" s="1"/>
  <c r="AB30" i="4" s="1"/>
  <c r="N150" i="9"/>
  <c r="H150" i="9"/>
  <c r="J150" i="9" s="1"/>
  <c r="N12" i="4" s="1"/>
  <c r="N30" i="4" s="1"/>
  <c r="G150" i="9"/>
  <c r="K150" i="9" s="1"/>
  <c r="F150" i="9"/>
  <c r="AD149" i="9"/>
  <c r="BR11" i="4" s="1"/>
  <c r="BR29" i="4" s="1"/>
  <c r="Y149" i="9"/>
  <c r="BD11" i="4" s="1"/>
  <c r="BD29" i="4" s="1"/>
  <c r="T149" i="9"/>
  <c r="S149" i="9"/>
  <c r="AP11" i="4" s="1"/>
  <c r="AP29" i="4" s="1"/>
  <c r="R149" i="9"/>
  <c r="O149" i="9"/>
  <c r="AB11" i="4" s="1"/>
  <c r="AB29" i="4" s="1"/>
  <c r="N149" i="9"/>
  <c r="H149" i="9"/>
  <c r="J149" i="9" s="1"/>
  <c r="N11" i="4" s="1"/>
  <c r="N29" i="4" s="1"/>
  <c r="G149" i="9"/>
  <c r="K149" i="9" s="1"/>
  <c r="F149" i="9"/>
  <c r="AD148" i="9"/>
  <c r="BR10" i="4" s="1"/>
  <c r="T148" i="9"/>
  <c r="S148" i="9"/>
  <c r="AP10" i="4" s="1"/>
  <c r="R148" i="9"/>
  <c r="O148" i="9"/>
  <c r="AB10" i="4" s="1"/>
  <c r="N148" i="9"/>
  <c r="H148" i="9"/>
  <c r="G148" i="9"/>
  <c r="K148" i="9" s="1"/>
  <c r="F148" i="9"/>
  <c r="AG147" i="9"/>
  <c r="AC147" i="9"/>
  <c r="W147" i="9"/>
  <c r="V147" i="9"/>
  <c r="Q147" i="9"/>
  <c r="R147" i="9" s="1"/>
  <c r="N45" i="7" s="1"/>
  <c r="N50" i="7" s="1"/>
  <c r="M147" i="9"/>
  <c r="N147" i="9" s="1"/>
  <c r="J45" i="7" s="1"/>
  <c r="J50" i="7" s="1"/>
  <c r="E147" i="9"/>
  <c r="V132" i="9"/>
  <c r="W132" i="9"/>
  <c r="AC132" i="9"/>
  <c r="M132" i="9"/>
  <c r="I132" i="9"/>
  <c r="J148" i="9" l="1"/>
  <c r="N10" i="4" s="1"/>
  <c r="AB28" i="4"/>
  <c r="AB24" i="4" s="1"/>
  <c r="AB9" i="4"/>
  <c r="AP28" i="4"/>
  <c r="AP24" i="4" s="1"/>
  <c r="AP9" i="4"/>
  <c r="BR28" i="4"/>
  <c r="BR9" i="4"/>
  <c r="BR24" i="4"/>
  <c r="F147" i="9"/>
  <c r="E45" i="7" s="1"/>
  <c r="Q45" i="7" s="1"/>
  <c r="Q50" i="7" s="1"/>
  <c r="H147" i="9"/>
  <c r="J208" i="9" s="1"/>
  <c r="AE157" i="9"/>
  <c r="CF19" i="4" s="1"/>
  <c r="CF25" i="4" s="1"/>
  <c r="AE154" i="9"/>
  <c r="CF16" i="4" s="1"/>
  <c r="CF34" i="4" s="1"/>
  <c r="C45" i="7"/>
  <c r="AB45" i="7"/>
  <c r="AB50" i="7" s="1"/>
  <c r="W45" i="7"/>
  <c r="N208" i="9"/>
  <c r="L45" i="7"/>
  <c r="V45" i="7"/>
  <c r="V50" i="7" s="1"/>
  <c r="P45" i="7"/>
  <c r="AE149" i="9"/>
  <c r="CF11" i="4" s="1"/>
  <c r="CF29" i="4" s="1"/>
  <c r="Z148" i="9"/>
  <c r="Z159" i="9"/>
  <c r="AD147" i="9"/>
  <c r="AE150" i="9"/>
  <c r="CF12" i="4" s="1"/>
  <c r="CF30" i="4" s="1"/>
  <c r="AE153" i="9"/>
  <c r="CF15" i="4" s="1"/>
  <c r="CF33" i="4" s="1"/>
  <c r="AE158" i="9"/>
  <c r="CF20" i="4" s="1"/>
  <c r="CF26" i="4" s="1"/>
  <c r="Z147" i="9"/>
  <c r="Y148" i="9"/>
  <c r="Z149" i="9"/>
  <c r="AA149" i="9"/>
  <c r="Z150" i="9"/>
  <c r="AA150" i="9"/>
  <c r="Y151" i="9"/>
  <c r="Y152" i="9"/>
  <c r="Z153" i="9"/>
  <c r="AA153" i="9"/>
  <c r="Z154" i="9"/>
  <c r="AA154" i="9"/>
  <c r="Y155" i="9"/>
  <c r="Y156" i="9"/>
  <c r="Z157" i="9"/>
  <c r="AA157" i="9"/>
  <c r="Z158" i="9"/>
  <c r="AA158" i="9"/>
  <c r="Y159" i="9"/>
  <c r="S147" i="9"/>
  <c r="T147" i="9"/>
  <c r="Y147" i="9"/>
  <c r="AA148" i="9"/>
  <c r="AA151" i="9"/>
  <c r="AA152" i="9"/>
  <c r="AA155" i="9"/>
  <c r="AA156" i="9"/>
  <c r="AA159" i="9"/>
  <c r="G147" i="9"/>
  <c r="K147" i="9" s="1"/>
  <c r="O147" i="9"/>
  <c r="AA147" i="9"/>
  <c r="C132" i="9"/>
  <c r="X144" i="9"/>
  <c r="X143" i="9"/>
  <c r="X142" i="9"/>
  <c r="X141" i="9"/>
  <c r="X140" i="9"/>
  <c r="X139" i="9"/>
  <c r="X138" i="9"/>
  <c r="X137" i="9"/>
  <c r="X136" i="9"/>
  <c r="X135" i="9"/>
  <c r="X134" i="9"/>
  <c r="X133" i="9"/>
  <c r="E132" i="9"/>
  <c r="N28" i="4" l="1"/>
  <c r="N24" i="4" s="1"/>
  <c r="N9" i="4"/>
  <c r="J209" i="9"/>
  <c r="J210" i="9"/>
  <c r="I15" i="10"/>
  <c r="P50" i="7"/>
  <c r="G15" i="10"/>
  <c r="L50" i="7"/>
  <c r="L15" i="10"/>
  <c r="W50" i="7"/>
  <c r="U45" i="7"/>
  <c r="E50" i="7"/>
  <c r="AE156" i="9"/>
  <c r="CF18" i="4" s="1"/>
  <c r="CF36" i="4" s="1"/>
  <c r="BD18" i="4"/>
  <c r="BD36" i="4" s="1"/>
  <c r="AE152" i="9"/>
  <c r="CF14" i="4" s="1"/>
  <c r="CF32" i="4" s="1"/>
  <c r="BD14" i="4"/>
  <c r="BD32" i="4" s="1"/>
  <c r="AE148" i="9"/>
  <c r="CF10" i="4" s="1"/>
  <c r="BD10" i="4"/>
  <c r="AE159" i="9"/>
  <c r="CF21" i="4" s="1"/>
  <c r="CF27" i="4" s="1"/>
  <c r="BD21" i="4"/>
  <c r="BD27" i="4" s="1"/>
  <c r="AE155" i="9"/>
  <c r="CF17" i="4" s="1"/>
  <c r="CF35" i="4" s="1"/>
  <c r="BD17" i="4"/>
  <c r="BD35" i="4" s="1"/>
  <c r="AE151" i="9"/>
  <c r="CF13" i="4" s="1"/>
  <c r="CF31" i="4" s="1"/>
  <c r="BD13" i="4"/>
  <c r="BD31" i="4" s="1"/>
  <c r="F45" i="7"/>
  <c r="F50" i="7" s="1"/>
  <c r="Y45" i="7"/>
  <c r="Y50" i="7" s="1"/>
  <c r="AE147" i="9"/>
  <c r="T45" i="7"/>
  <c r="J15" i="10" s="1"/>
  <c r="O45" i="7"/>
  <c r="H15" i="10" s="1"/>
  <c r="K45" i="7"/>
  <c r="F15" i="10" s="1"/>
  <c r="J147" i="9"/>
  <c r="X132" i="9"/>
  <c r="H132" i="9"/>
  <c r="AG117" i="9"/>
  <c r="K15" i="10" l="1"/>
  <c r="U50" i="7"/>
  <c r="BD28" i="4"/>
  <c r="BD24" i="4" s="1"/>
  <c r="BD9" i="4"/>
  <c r="CF28" i="4"/>
  <c r="CF24" i="4" s="1"/>
  <c r="CF9" i="4"/>
  <c r="H45" i="7"/>
  <c r="C15" i="10"/>
  <c r="Z45" i="7"/>
  <c r="Z50" i="7" s="1"/>
  <c r="AA132" i="9"/>
  <c r="Y132" i="9"/>
  <c r="G139" i="9"/>
  <c r="E15" i="10" l="1"/>
  <c r="H50" i="7"/>
  <c r="N132" i="9"/>
  <c r="J41" i="7" s="1"/>
  <c r="J46" i="7" s="1"/>
  <c r="O132" i="9"/>
  <c r="AB41" i="7" l="1"/>
  <c r="AB46" i="7" s="1"/>
  <c r="AD133" i="9"/>
  <c r="BQ10" i="4" s="1"/>
  <c r="AA133" i="9"/>
  <c r="BQ28" i="4" l="1"/>
  <c r="Y133" i="9"/>
  <c r="BC10" i="4" s="1"/>
  <c r="C41" i="7"/>
  <c r="K41" i="7" s="1"/>
  <c r="BC28" i="4" l="1"/>
  <c r="E117" i="9"/>
  <c r="X129" i="9"/>
  <c r="Y129" i="9" s="1"/>
  <c r="X128" i="9"/>
  <c r="X127" i="9"/>
  <c r="X126" i="9"/>
  <c r="Y54" i="9"/>
  <c r="Y53" i="9"/>
  <c r="Y52" i="9"/>
  <c r="Y51" i="9"/>
  <c r="Y50" i="9"/>
  <c r="Y49" i="9"/>
  <c r="Y48" i="9"/>
  <c r="Y47" i="9"/>
  <c r="Y46" i="9"/>
  <c r="Y45" i="9"/>
  <c r="Y44" i="9"/>
  <c r="Y43" i="9"/>
  <c r="Y39" i="9"/>
  <c r="Y38" i="9"/>
  <c r="Y37" i="9"/>
  <c r="Y36" i="9"/>
  <c r="Y35" i="9"/>
  <c r="Y34" i="9"/>
  <c r="Y33" i="9"/>
  <c r="Y32" i="9"/>
  <c r="Y31" i="9"/>
  <c r="Y30" i="9"/>
  <c r="Y29" i="9"/>
  <c r="Y28" i="9"/>
  <c r="Y24" i="9"/>
  <c r="Y23" i="9"/>
  <c r="Y22" i="9"/>
  <c r="Y21" i="9"/>
  <c r="Y20" i="9"/>
  <c r="Y19" i="9"/>
  <c r="Y18" i="9"/>
  <c r="Y17" i="9"/>
  <c r="Y16" i="9"/>
  <c r="Y15" i="9"/>
  <c r="Y14" i="9"/>
  <c r="Y13" i="9"/>
  <c r="AA144" i="9"/>
  <c r="AA142" i="9"/>
  <c r="AA141" i="9"/>
  <c r="AA140" i="9"/>
  <c r="AA138" i="9"/>
  <c r="AA136" i="9"/>
  <c r="X118" i="9"/>
  <c r="X125" i="9"/>
  <c r="X124" i="9"/>
  <c r="X123" i="9"/>
  <c r="X122" i="9"/>
  <c r="X121" i="9"/>
  <c r="X120" i="9"/>
  <c r="X119" i="9"/>
  <c r="X114" i="9"/>
  <c r="X113" i="9"/>
  <c r="X112" i="9"/>
  <c r="X111" i="9"/>
  <c r="X110" i="9"/>
  <c r="X109" i="9"/>
  <c r="X108" i="9"/>
  <c r="X107" i="9"/>
  <c r="X106" i="9"/>
  <c r="X105" i="9"/>
  <c r="X104" i="9"/>
  <c r="X103" i="9"/>
  <c r="X88" i="9"/>
  <c r="X99" i="9"/>
  <c r="X98" i="9"/>
  <c r="X97" i="9"/>
  <c r="X96" i="9"/>
  <c r="X95" i="9"/>
  <c r="X94" i="9"/>
  <c r="X93" i="9"/>
  <c r="X92" i="9"/>
  <c r="X91" i="9"/>
  <c r="X90" i="9"/>
  <c r="X89" i="9"/>
  <c r="X84" i="9"/>
  <c r="X83" i="9"/>
  <c r="X82" i="9"/>
  <c r="X81" i="9"/>
  <c r="X80" i="9"/>
  <c r="X79" i="9"/>
  <c r="X78" i="9"/>
  <c r="X77" i="9"/>
  <c r="X76" i="9"/>
  <c r="Y76" i="9" s="1"/>
  <c r="X75" i="9"/>
  <c r="X74" i="9"/>
  <c r="X73" i="9"/>
  <c r="X69" i="9"/>
  <c r="X68" i="9"/>
  <c r="X67" i="9"/>
  <c r="X66" i="9"/>
  <c r="X65" i="9"/>
  <c r="X64" i="9"/>
  <c r="X63" i="9"/>
  <c r="X62" i="9"/>
  <c r="X61" i="9"/>
  <c r="X60" i="9"/>
  <c r="X59" i="9"/>
  <c r="Y59" i="9" s="1"/>
  <c r="X58" i="9"/>
  <c r="X54" i="9"/>
  <c r="X53" i="9"/>
  <c r="X52" i="9"/>
  <c r="X51" i="9"/>
  <c r="X50" i="9"/>
  <c r="X49" i="9"/>
  <c r="X48" i="9"/>
  <c r="X47" i="9"/>
  <c r="X46" i="9"/>
  <c r="X45" i="9"/>
  <c r="X44" i="9"/>
  <c r="X43" i="9"/>
  <c r="X39" i="9"/>
  <c r="X38" i="9"/>
  <c r="X37" i="9"/>
  <c r="X36" i="9"/>
  <c r="X35" i="9"/>
  <c r="X34" i="9"/>
  <c r="X33" i="9"/>
  <c r="X32" i="9"/>
  <c r="X31" i="9"/>
  <c r="X30" i="9"/>
  <c r="X29" i="9"/>
  <c r="X28" i="9"/>
  <c r="X24" i="9"/>
  <c r="X23" i="9"/>
  <c r="X22" i="9"/>
  <c r="X21" i="9"/>
  <c r="X20" i="9"/>
  <c r="X19" i="9"/>
  <c r="X18" i="9"/>
  <c r="X17" i="9"/>
  <c r="X16" i="9"/>
  <c r="X15" i="9"/>
  <c r="X14" i="9"/>
  <c r="X13" i="9"/>
  <c r="AD144" i="9"/>
  <c r="BQ21" i="4" s="1"/>
  <c r="BQ27" i="4" s="1"/>
  <c r="T144" i="9"/>
  <c r="S144" i="9"/>
  <c r="AO21" i="4" s="1"/>
  <c r="AO27" i="4" s="1"/>
  <c r="R144" i="9"/>
  <c r="O144" i="9"/>
  <c r="AA21" i="4" s="1"/>
  <c r="AA27" i="4" s="1"/>
  <c r="N144" i="9"/>
  <c r="H144" i="9"/>
  <c r="J144" i="9" s="1"/>
  <c r="M21" i="4" s="1"/>
  <c r="M27" i="4" s="1"/>
  <c r="G144" i="9"/>
  <c r="K144" i="9" s="1"/>
  <c r="F144" i="9"/>
  <c r="AD143" i="9"/>
  <c r="BQ20" i="4" s="1"/>
  <c r="BQ26" i="4" s="1"/>
  <c r="AA143" i="9"/>
  <c r="T143" i="9"/>
  <c r="S143" i="9"/>
  <c r="AO20" i="4" s="1"/>
  <c r="AO26" i="4" s="1"/>
  <c r="R143" i="9"/>
  <c r="O143" i="9"/>
  <c r="AA20" i="4" s="1"/>
  <c r="AA26" i="4" s="1"/>
  <c r="N143" i="9"/>
  <c r="H143" i="9"/>
  <c r="J143" i="9" s="1"/>
  <c r="M20" i="4" s="1"/>
  <c r="M26" i="4" s="1"/>
  <c r="G143" i="9"/>
  <c r="K143" i="9" s="1"/>
  <c r="F143" i="9"/>
  <c r="AD142" i="9"/>
  <c r="BQ19" i="4" s="1"/>
  <c r="BQ25" i="4" s="1"/>
  <c r="T142" i="9"/>
  <c r="S142" i="9"/>
  <c r="AO19" i="4" s="1"/>
  <c r="AO25" i="4" s="1"/>
  <c r="R142" i="9"/>
  <c r="O142" i="9"/>
  <c r="AA19" i="4" s="1"/>
  <c r="AA25" i="4" s="1"/>
  <c r="N142" i="9"/>
  <c r="H142" i="9"/>
  <c r="J142" i="9" s="1"/>
  <c r="M19" i="4" s="1"/>
  <c r="M25" i="4" s="1"/>
  <c r="G142" i="9"/>
  <c r="K142" i="9" s="1"/>
  <c r="F142" i="9"/>
  <c r="AD141" i="9"/>
  <c r="BQ18" i="4" s="1"/>
  <c r="BQ36" i="4" s="1"/>
  <c r="T141" i="9"/>
  <c r="S141" i="9"/>
  <c r="AO18" i="4" s="1"/>
  <c r="AO36" i="4" s="1"/>
  <c r="R141" i="9"/>
  <c r="O141" i="9"/>
  <c r="AA18" i="4" s="1"/>
  <c r="AA36" i="4" s="1"/>
  <c r="N141" i="9"/>
  <c r="H141" i="9"/>
  <c r="J141" i="9" s="1"/>
  <c r="M18" i="4" s="1"/>
  <c r="M36" i="4" s="1"/>
  <c r="G141" i="9"/>
  <c r="K141" i="9" s="1"/>
  <c r="F141" i="9"/>
  <c r="AD140" i="9"/>
  <c r="BQ17" i="4" s="1"/>
  <c r="BQ35" i="4" s="1"/>
  <c r="T140" i="9"/>
  <c r="S140" i="9"/>
  <c r="AO17" i="4" s="1"/>
  <c r="AO35" i="4" s="1"/>
  <c r="R140" i="9"/>
  <c r="O140" i="9"/>
  <c r="AA17" i="4" s="1"/>
  <c r="AA35" i="4" s="1"/>
  <c r="N140" i="9"/>
  <c r="H140" i="9"/>
  <c r="J140" i="9" s="1"/>
  <c r="M17" i="4" s="1"/>
  <c r="M35" i="4" s="1"/>
  <c r="G140" i="9"/>
  <c r="K140" i="9" s="1"/>
  <c r="F140" i="9"/>
  <c r="AD139" i="9"/>
  <c r="BQ16" i="4" s="1"/>
  <c r="BQ34" i="4" s="1"/>
  <c r="AA139" i="9"/>
  <c r="T139" i="9"/>
  <c r="S139" i="9"/>
  <c r="AO16" i="4" s="1"/>
  <c r="AO34" i="4" s="1"/>
  <c r="R139" i="9"/>
  <c r="O139" i="9"/>
  <c r="AA16" i="4" s="1"/>
  <c r="AA34" i="4" s="1"/>
  <c r="N139" i="9"/>
  <c r="H139" i="9"/>
  <c r="J139" i="9" s="1"/>
  <c r="M16" i="4" s="1"/>
  <c r="M34" i="4" s="1"/>
  <c r="K139" i="9"/>
  <c r="F139" i="9"/>
  <c r="AD138" i="9"/>
  <c r="BQ15" i="4" s="1"/>
  <c r="BQ33" i="4" s="1"/>
  <c r="T138" i="9"/>
  <c r="S138" i="9"/>
  <c r="AO15" i="4" s="1"/>
  <c r="AO33" i="4" s="1"/>
  <c r="R138" i="9"/>
  <c r="O138" i="9"/>
  <c r="AA15" i="4" s="1"/>
  <c r="AA33" i="4" s="1"/>
  <c r="N138" i="9"/>
  <c r="H138" i="9"/>
  <c r="J138" i="9" s="1"/>
  <c r="M15" i="4" s="1"/>
  <c r="M33" i="4" s="1"/>
  <c r="G138" i="9"/>
  <c r="K138" i="9" s="1"/>
  <c r="F138" i="9"/>
  <c r="AD137" i="9"/>
  <c r="BQ14" i="4" s="1"/>
  <c r="BQ32" i="4" s="1"/>
  <c r="AA137" i="9"/>
  <c r="T137" i="9"/>
  <c r="S137" i="9"/>
  <c r="AO14" i="4" s="1"/>
  <c r="AO32" i="4" s="1"/>
  <c r="R137" i="9"/>
  <c r="O137" i="9"/>
  <c r="AA14" i="4" s="1"/>
  <c r="AA32" i="4" s="1"/>
  <c r="N137" i="9"/>
  <c r="H137" i="9"/>
  <c r="J137" i="9" s="1"/>
  <c r="M14" i="4" s="1"/>
  <c r="M32" i="4" s="1"/>
  <c r="G137" i="9"/>
  <c r="K137" i="9" s="1"/>
  <c r="F137" i="9"/>
  <c r="AD136" i="9"/>
  <c r="BQ13" i="4" s="1"/>
  <c r="BQ31" i="4" s="1"/>
  <c r="T136" i="9"/>
  <c r="S136" i="9"/>
  <c r="AO13" i="4" s="1"/>
  <c r="AO31" i="4" s="1"/>
  <c r="R136" i="9"/>
  <c r="O136" i="9"/>
  <c r="AA13" i="4" s="1"/>
  <c r="AA31" i="4" s="1"/>
  <c r="N136" i="9"/>
  <c r="H136" i="9"/>
  <c r="J136" i="9" s="1"/>
  <c r="G136" i="9"/>
  <c r="K136" i="9" s="1"/>
  <c r="F136" i="9"/>
  <c r="AD135" i="9"/>
  <c r="BQ12" i="4" s="1"/>
  <c r="BQ30" i="4" s="1"/>
  <c r="AA135" i="9"/>
  <c r="T135" i="9"/>
  <c r="S135" i="9"/>
  <c r="AO12" i="4" s="1"/>
  <c r="AO30" i="4" s="1"/>
  <c r="R135" i="9"/>
  <c r="O135" i="9"/>
  <c r="AA12" i="4" s="1"/>
  <c r="AA30" i="4" s="1"/>
  <c r="N135" i="9"/>
  <c r="H135" i="9"/>
  <c r="J135" i="9" s="1"/>
  <c r="M12" i="4" s="1"/>
  <c r="M30" i="4" s="1"/>
  <c r="G135" i="9"/>
  <c r="K135" i="9" s="1"/>
  <c r="F135" i="9"/>
  <c r="AD134" i="9"/>
  <c r="BQ11" i="4" s="1"/>
  <c r="T134" i="9"/>
  <c r="S134" i="9"/>
  <c r="AO11" i="4" s="1"/>
  <c r="AO29" i="4" s="1"/>
  <c r="R134" i="9"/>
  <c r="O134" i="9"/>
  <c r="AA11" i="4" s="1"/>
  <c r="AA29" i="4" s="1"/>
  <c r="N134" i="9"/>
  <c r="H134" i="9"/>
  <c r="G134" i="9"/>
  <c r="K134" i="9" s="1"/>
  <c r="F134" i="9"/>
  <c r="T133" i="9"/>
  <c r="S133" i="9"/>
  <c r="AO10" i="4" s="1"/>
  <c r="R133" i="9"/>
  <c r="O133" i="9"/>
  <c r="AA10" i="4" s="1"/>
  <c r="N133" i="9"/>
  <c r="J133" i="9"/>
  <c r="M10" i="4" s="1"/>
  <c r="G133" i="9"/>
  <c r="K133" i="9" s="1"/>
  <c r="F133" i="9"/>
  <c r="Q132" i="9"/>
  <c r="V117" i="9"/>
  <c r="M28" i="4" l="1"/>
  <c r="AA28" i="4"/>
  <c r="AA9" i="4"/>
  <c r="AO28" i="4"/>
  <c r="AO24" i="4" s="1"/>
  <c r="AO9" i="4"/>
  <c r="BQ29" i="4"/>
  <c r="BQ9" i="4"/>
  <c r="G45" i="7"/>
  <c r="G50" i="7" s="1"/>
  <c r="M13" i="4"/>
  <c r="M31" i="4" s="1"/>
  <c r="AA24" i="4"/>
  <c r="BQ24" i="4"/>
  <c r="J134" i="9"/>
  <c r="M11" i="4" s="1"/>
  <c r="M29" i="4" s="1"/>
  <c r="X57" i="9"/>
  <c r="AA134" i="9"/>
  <c r="R132" i="9"/>
  <c r="AD132" i="9"/>
  <c r="Y41" i="7" s="1"/>
  <c r="Y46" i="7" s="1"/>
  <c r="F132" i="9"/>
  <c r="E41" i="7" s="1"/>
  <c r="E46" i="7" s="1"/>
  <c r="Y58" i="9"/>
  <c r="Z133" i="9"/>
  <c r="Z134" i="9"/>
  <c r="Z135" i="9"/>
  <c r="Z136" i="9"/>
  <c r="Z137" i="9"/>
  <c r="Z138" i="9"/>
  <c r="Z139" i="9"/>
  <c r="Z140" i="9"/>
  <c r="Z141" i="9"/>
  <c r="Z142" i="9"/>
  <c r="Z143" i="9"/>
  <c r="Z144" i="9"/>
  <c r="AE133" i="9"/>
  <c r="CE10" i="4" s="1"/>
  <c r="Y134" i="9"/>
  <c r="Y135" i="9"/>
  <c r="Y136" i="9"/>
  <c r="Y137" i="9"/>
  <c r="Y138" i="9"/>
  <c r="Y139" i="9"/>
  <c r="Y140" i="9"/>
  <c r="Y141" i="9"/>
  <c r="Y142" i="9"/>
  <c r="Y143" i="9"/>
  <c r="Y144" i="9"/>
  <c r="G132" i="9"/>
  <c r="K132" i="9" s="1"/>
  <c r="S132" i="9"/>
  <c r="T132" i="9"/>
  <c r="C117" i="9"/>
  <c r="D15" i="10" l="1"/>
  <c r="M24" i="4"/>
  <c r="AE144" i="9"/>
  <c r="CE21" i="4" s="1"/>
  <c r="CE27" i="4" s="1"/>
  <c r="BC21" i="4"/>
  <c r="BC27" i="4" s="1"/>
  <c r="AE140" i="9"/>
  <c r="CE17" i="4" s="1"/>
  <c r="CE35" i="4" s="1"/>
  <c r="BC17" i="4"/>
  <c r="BC35" i="4" s="1"/>
  <c r="AE136" i="9"/>
  <c r="CE13" i="4" s="1"/>
  <c r="CE31" i="4" s="1"/>
  <c r="BC13" i="4"/>
  <c r="BC31" i="4" s="1"/>
  <c r="AE143" i="9"/>
  <c r="CE20" i="4" s="1"/>
  <c r="CE26" i="4" s="1"/>
  <c r="BC20" i="4"/>
  <c r="BC26" i="4" s="1"/>
  <c r="AE141" i="9"/>
  <c r="CE18" i="4" s="1"/>
  <c r="CE36" i="4" s="1"/>
  <c r="BC18" i="4"/>
  <c r="BC36" i="4" s="1"/>
  <c r="AE139" i="9"/>
  <c r="CE16" i="4" s="1"/>
  <c r="CE34" i="4" s="1"/>
  <c r="BC16" i="4"/>
  <c r="BC34" i="4" s="1"/>
  <c r="AE137" i="9"/>
  <c r="CE14" i="4" s="1"/>
  <c r="CE32" i="4" s="1"/>
  <c r="BC14" i="4"/>
  <c r="BC32" i="4" s="1"/>
  <c r="AE135" i="9"/>
  <c r="CE12" i="4" s="1"/>
  <c r="CE30" i="4" s="1"/>
  <c r="BC12" i="4"/>
  <c r="BC30" i="4" s="1"/>
  <c r="CE28" i="4"/>
  <c r="M9" i="4"/>
  <c r="AE142" i="9"/>
  <c r="CE19" i="4" s="1"/>
  <c r="CE25" i="4" s="1"/>
  <c r="BC19" i="4"/>
  <c r="BC25" i="4" s="1"/>
  <c r="AE138" i="9"/>
  <c r="CE15" i="4" s="1"/>
  <c r="CE33" i="4" s="1"/>
  <c r="BC15" i="4"/>
  <c r="BC33" i="4" s="1"/>
  <c r="AE134" i="9"/>
  <c r="CE11" i="4" s="1"/>
  <c r="CE29" i="4" s="1"/>
  <c r="BC11" i="4"/>
  <c r="N41" i="7"/>
  <c r="N46" i="7" s="1"/>
  <c r="Z132" i="9"/>
  <c r="AE132" i="9"/>
  <c r="J132" i="9"/>
  <c r="G41" i="7" s="1"/>
  <c r="S41" i="7"/>
  <c r="U41" i="7" s="1"/>
  <c r="F14" i="10"/>
  <c r="F208" i="9"/>
  <c r="O208" i="9" s="1"/>
  <c r="K208" i="9"/>
  <c r="L41" i="7"/>
  <c r="L46" i="7" s="1"/>
  <c r="F41" i="7"/>
  <c r="F46" i="7" s="1"/>
  <c r="Y118" i="9"/>
  <c r="Y114" i="9"/>
  <c r="I117" i="9"/>
  <c r="AD129" i="9"/>
  <c r="BP21" i="4" s="1"/>
  <c r="BP27" i="4" s="1"/>
  <c r="BB21" i="4"/>
  <c r="BB27" i="4" s="1"/>
  <c r="T129" i="9"/>
  <c r="S129" i="9"/>
  <c r="AN21" i="4" s="1"/>
  <c r="AN27" i="4" s="1"/>
  <c r="R129" i="9"/>
  <c r="O129" i="9"/>
  <c r="Z21" i="4" s="1"/>
  <c r="Z27" i="4" s="1"/>
  <c r="N129" i="9"/>
  <c r="H129" i="9"/>
  <c r="J129" i="9" s="1"/>
  <c r="L21" i="4" s="1"/>
  <c r="L27" i="4" s="1"/>
  <c r="G129" i="9"/>
  <c r="K129" i="9" s="1"/>
  <c r="F129" i="9"/>
  <c r="AD128" i="9"/>
  <c r="BP20" i="4" s="1"/>
  <c r="BP26" i="4" s="1"/>
  <c r="T128" i="9"/>
  <c r="S128" i="9"/>
  <c r="AN20" i="4" s="1"/>
  <c r="AN26" i="4" s="1"/>
  <c r="R128" i="9"/>
  <c r="Z128" i="9" s="1"/>
  <c r="O128" i="9"/>
  <c r="Z20" i="4" s="1"/>
  <c r="Z26" i="4" s="1"/>
  <c r="N128" i="9"/>
  <c r="H128" i="9"/>
  <c r="J128" i="9" s="1"/>
  <c r="L20" i="4" s="1"/>
  <c r="L26" i="4" s="1"/>
  <c r="G128" i="9"/>
  <c r="K128" i="9" s="1"/>
  <c r="F128" i="9"/>
  <c r="AD127" i="9"/>
  <c r="BP19" i="4" s="1"/>
  <c r="BP25" i="4" s="1"/>
  <c r="Y127" i="9"/>
  <c r="BB19" i="4" s="1"/>
  <c r="BB25" i="4" s="1"/>
  <c r="T127" i="9"/>
  <c r="S127" i="9"/>
  <c r="AN19" i="4" s="1"/>
  <c r="AN25" i="4" s="1"/>
  <c r="R127" i="9"/>
  <c r="O127" i="9"/>
  <c r="Z19" i="4" s="1"/>
  <c r="Z25" i="4" s="1"/>
  <c r="N127" i="9"/>
  <c r="H127" i="9"/>
  <c r="J127" i="9" s="1"/>
  <c r="L19" i="4" s="1"/>
  <c r="L25" i="4" s="1"/>
  <c r="G127" i="9"/>
  <c r="K127" i="9" s="1"/>
  <c r="F127" i="9"/>
  <c r="AD126" i="9"/>
  <c r="BP18" i="4" s="1"/>
  <c r="BP36" i="4" s="1"/>
  <c r="T126" i="9"/>
  <c r="S126" i="9"/>
  <c r="AN18" i="4" s="1"/>
  <c r="AN36" i="4" s="1"/>
  <c r="R126" i="9"/>
  <c r="Z126" i="9" s="1"/>
  <c r="O126" i="9"/>
  <c r="Z18" i="4" s="1"/>
  <c r="Z36" i="4" s="1"/>
  <c r="N126" i="9"/>
  <c r="H126" i="9"/>
  <c r="J126" i="9" s="1"/>
  <c r="L18" i="4" s="1"/>
  <c r="L36" i="4" s="1"/>
  <c r="G126" i="9"/>
  <c r="K126" i="9" s="1"/>
  <c r="F126" i="9"/>
  <c r="AD125" i="9"/>
  <c r="BP17" i="4" s="1"/>
  <c r="BP35" i="4" s="1"/>
  <c r="Y125" i="9"/>
  <c r="BB17" i="4" s="1"/>
  <c r="BB35" i="4" s="1"/>
  <c r="T125" i="9"/>
  <c r="S125" i="9"/>
  <c r="AN17" i="4" s="1"/>
  <c r="AN35" i="4" s="1"/>
  <c r="R125" i="9"/>
  <c r="O125" i="9"/>
  <c r="Z17" i="4" s="1"/>
  <c r="Z35" i="4" s="1"/>
  <c r="N125" i="9"/>
  <c r="H125" i="9"/>
  <c r="J125" i="9" s="1"/>
  <c r="L17" i="4" s="1"/>
  <c r="L35" i="4" s="1"/>
  <c r="G125" i="9"/>
  <c r="K125" i="9" s="1"/>
  <c r="F125" i="9"/>
  <c r="AD124" i="9"/>
  <c r="BP16" i="4" s="1"/>
  <c r="BP34" i="4" s="1"/>
  <c r="Y124" i="9"/>
  <c r="T124" i="9"/>
  <c r="S124" i="9"/>
  <c r="AN16" i="4" s="1"/>
  <c r="AN34" i="4" s="1"/>
  <c r="R124" i="9"/>
  <c r="Z124" i="9" s="1"/>
  <c r="O124" i="9"/>
  <c r="Z16" i="4" s="1"/>
  <c r="Z34" i="4" s="1"/>
  <c r="N124" i="9"/>
  <c r="H124" i="9"/>
  <c r="J124" i="9" s="1"/>
  <c r="L16" i="4" s="1"/>
  <c r="L34" i="4" s="1"/>
  <c r="G124" i="9"/>
  <c r="K124" i="9" s="1"/>
  <c r="F124" i="9"/>
  <c r="AD123" i="9"/>
  <c r="BP15" i="4" s="1"/>
  <c r="BP33" i="4" s="1"/>
  <c r="Y123" i="9"/>
  <c r="BB15" i="4" s="1"/>
  <c r="BB33" i="4" s="1"/>
  <c r="T123" i="9"/>
  <c r="S123" i="9"/>
  <c r="AN15" i="4" s="1"/>
  <c r="AN33" i="4" s="1"/>
  <c r="R123" i="9"/>
  <c r="O123" i="9"/>
  <c r="Z15" i="4" s="1"/>
  <c r="Z33" i="4" s="1"/>
  <c r="N123" i="9"/>
  <c r="H123" i="9"/>
  <c r="J123" i="9" s="1"/>
  <c r="L15" i="4" s="1"/>
  <c r="L33" i="4" s="1"/>
  <c r="G123" i="9"/>
  <c r="K123" i="9" s="1"/>
  <c r="F123" i="9"/>
  <c r="AD122" i="9"/>
  <c r="BP14" i="4" s="1"/>
  <c r="BP32" i="4" s="1"/>
  <c r="AA122" i="9"/>
  <c r="T122" i="9"/>
  <c r="S122" i="9"/>
  <c r="AN14" i="4" s="1"/>
  <c r="AN32" i="4" s="1"/>
  <c r="R122" i="9"/>
  <c r="Z122" i="9" s="1"/>
  <c r="O122" i="9"/>
  <c r="Z14" i="4" s="1"/>
  <c r="Z32" i="4" s="1"/>
  <c r="N122" i="9"/>
  <c r="H122" i="9"/>
  <c r="J122" i="9" s="1"/>
  <c r="L14" i="4" s="1"/>
  <c r="L32" i="4" s="1"/>
  <c r="G122" i="9"/>
  <c r="K122" i="9" s="1"/>
  <c r="F122" i="9"/>
  <c r="AD121" i="9"/>
  <c r="BP13" i="4" s="1"/>
  <c r="BP31" i="4" s="1"/>
  <c r="Y121" i="9"/>
  <c r="T121" i="9"/>
  <c r="S121" i="9"/>
  <c r="AN13" i="4" s="1"/>
  <c r="AN31" i="4" s="1"/>
  <c r="R121" i="9"/>
  <c r="O121" i="9"/>
  <c r="Z13" i="4" s="1"/>
  <c r="Z31" i="4" s="1"/>
  <c r="N121" i="9"/>
  <c r="H121" i="9"/>
  <c r="J121" i="9" s="1"/>
  <c r="L13" i="4" s="1"/>
  <c r="L31" i="4" s="1"/>
  <c r="G121" i="9"/>
  <c r="K121" i="9" s="1"/>
  <c r="F121" i="9"/>
  <c r="AD120" i="9"/>
  <c r="BP12" i="4" s="1"/>
  <c r="T120" i="9"/>
  <c r="S120" i="9"/>
  <c r="AN12" i="4" s="1"/>
  <c r="R120" i="9"/>
  <c r="O120" i="9"/>
  <c r="Z12" i="4" s="1"/>
  <c r="N120" i="9"/>
  <c r="H120" i="9"/>
  <c r="J120" i="9" s="1"/>
  <c r="L12" i="4" s="1"/>
  <c r="G120" i="9"/>
  <c r="K120" i="9" s="1"/>
  <c r="F120" i="9"/>
  <c r="AD119" i="9"/>
  <c r="BP11" i="4" s="1"/>
  <c r="BP29" i="4" s="1"/>
  <c r="X117" i="9"/>
  <c r="T119" i="9"/>
  <c r="S119" i="9"/>
  <c r="AN11" i="4" s="1"/>
  <c r="AN29" i="4" s="1"/>
  <c r="R119" i="9"/>
  <c r="O119" i="9"/>
  <c r="Z11" i="4" s="1"/>
  <c r="Z29" i="4" s="1"/>
  <c r="N119" i="9"/>
  <c r="H119" i="9"/>
  <c r="J119" i="9" s="1"/>
  <c r="G119" i="9"/>
  <c r="K119" i="9" s="1"/>
  <c r="F119" i="9"/>
  <c r="AD118" i="9"/>
  <c r="BP10" i="4" s="1"/>
  <c r="BP28" i="4" s="1"/>
  <c r="T118" i="9"/>
  <c r="S118" i="9"/>
  <c r="AN10" i="4" s="1"/>
  <c r="AN28" i="4" s="1"/>
  <c r="R118" i="9"/>
  <c r="O118" i="9"/>
  <c r="Z10" i="4" s="1"/>
  <c r="Z28" i="4" s="1"/>
  <c r="N118" i="9"/>
  <c r="H118" i="9"/>
  <c r="G118" i="9"/>
  <c r="K118" i="9" s="1"/>
  <c r="F118" i="9"/>
  <c r="AC117" i="9"/>
  <c r="W117" i="9"/>
  <c r="Q117" i="9"/>
  <c r="M117" i="9"/>
  <c r="AG42" i="9"/>
  <c r="AB17" i="7" s="1"/>
  <c r="B61" i="7"/>
  <c r="I27" i="9"/>
  <c r="C27" i="9"/>
  <c r="C13" i="7" s="1"/>
  <c r="E27" i="9"/>
  <c r="T27" i="9" s="1"/>
  <c r="AG27" i="9"/>
  <c r="AB13" i="7" s="1"/>
  <c r="AB59" i="7" s="1"/>
  <c r="AC27" i="9"/>
  <c r="V27" i="9"/>
  <c r="M27" i="9"/>
  <c r="Q27" i="9"/>
  <c r="R27" i="9" s="1"/>
  <c r="N13" i="7" s="1"/>
  <c r="N59" i="7" s="1"/>
  <c r="AG102" i="9"/>
  <c r="AB33" i="7" s="1"/>
  <c r="AC102" i="9"/>
  <c r="Q102" i="9"/>
  <c r="R102" i="9" s="1"/>
  <c r="N33" i="7" s="1"/>
  <c r="C102" i="9"/>
  <c r="C33" i="7" s="1"/>
  <c r="M102" i="9"/>
  <c r="N102" i="9" s="1"/>
  <c r="J33" i="7" s="1"/>
  <c r="I102" i="9"/>
  <c r="Y113" i="9"/>
  <c r="AA112" i="9"/>
  <c r="E102" i="9"/>
  <c r="F102" i="9" s="1"/>
  <c r="E33" i="7" s="1"/>
  <c r="Y111" i="9"/>
  <c r="V102" i="9"/>
  <c r="AA110" i="9"/>
  <c r="AA109" i="9"/>
  <c r="AA108" i="9"/>
  <c r="Y107" i="9"/>
  <c r="BA14" i="4" s="1"/>
  <c r="BA32" i="4" s="1"/>
  <c r="O106" i="9"/>
  <c r="Y13" i="4" s="1"/>
  <c r="Y31" i="4" s="1"/>
  <c r="O105" i="9"/>
  <c r="Y12" i="4" s="1"/>
  <c r="Y30" i="4" s="1"/>
  <c r="O104" i="9"/>
  <c r="Y11" i="4" s="1"/>
  <c r="O103" i="9"/>
  <c r="Y10" i="4" s="1"/>
  <c r="Y28" i="4" s="1"/>
  <c r="G103" i="9"/>
  <c r="K103" i="9" s="1"/>
  <c r="V42" i="9"/>
  <c r="M42" i="9"/>
  <c r="N42" i="9" s="1"/>
  <c r="J17" i="7" s="1"/>
  <c r="V12" i="9"/>
  <c r="M12" i="9"/>
  <c r="N12" i="9" s="1"/>
  <c r="J11" i="7" s="1"/>
  <c r="E42" i="9"/>
  <c r="F42" i="9" s="1"/>
  <c r="E17" i="7" s="1"/>
  <c r="E12" i="9"/>
  <c r="F12" i="9" s="1"/>
  <c r="E11" i="7" s="1"/>
  <c r="Q42" i="9"/>
  <c r="R42" i="9" s="1"/>
  <c r="N17" i="7" s="1"/>
  <c r="Q12" i="9"/>
  <c r="R12" i="9" s="1"/>
  <c r="N11" i="7" s="1"/>
  <c r="C42" i="9"/>
  <c r="C17" i="7" s="1"/>
  <c r="C12" i="9"/>
  <c r="C11" i="7" s="1"/>
  <c r="I42" i="9"/>
  <c r="I12" i="9"/>
  <c r="AA105" i="9"/>
  <c r="W102" i="9"/>
  <c r="T102" i="9"/>
  <c r="H104" i="9"/>
  <c r="J104" i="9" s="1"/>
  <c r="K11" i="4" s="1"/>
  <c r="K29" i="4" s="1"/>
  <c r="H114" i="9"/>
  <c r="J114" i="9" s="1"/>
  <c r="K21" i="4" s="1"/>
  <c r="K27" i="4" s="1"/>
  <c r="H113" i="9"/>
  <c r="J113" i="9" s="1"/>
  <c r="K20" i="4" s="1"/>
  <c r="K26" i="4" s="1"/>
  <c r="H112" i="9"/>
  <c r="H111" i="9"/>
  <c r="J111" i="9" s="1"/>
  <c r="K18" i="4" s="1"/>
  <c r="K36" i="4" s="1"/>
  <c r="H110" i="9"/>
  <c r="J110" i="9" s="1"/>
  <c r="K17" i="4" s="1"/>
  <c r="K35" i="4" s="1"/>
  <c r="H109" i="9"/>
  <c r="J109" i="9" s="1"/>
  <c r="K16" i="4" s="1"/>
  <c r="K34" i="4" s="1"/>
  <c r="H108" i="9"/>
  <c r="J108" i="9" s="1"/>
  <c r="K15" i="4" s="1"/>
  <c r="K33" i="4" s="1"/>
  <c r="H107" i="9"/>
  <c r="J107" i="9" s="1"/>
  <c r="K14" i="4" s="1"/>
  <c r="K32" i="4" s="1"/>
  <c r="H106" i="9"/>
  <c r="J106" i="9" s="1"/>
  <c r="K13" i="4" s="1"/>
  <c r="K31" i="4" s="1"/>
  <c r="H105" i="9"/>
  <c r="J105" i="9" s="1"/>
  <c r="K12" i="4" s="1"/>
  <c r="K30" i="4" s="1"/>
  <c r="H103" i="9"/>
  <c r="H99" i="9"/>
  <c r="J99" i="9" s="1"/>
  <c r="J21" i="4" s="1"/>
  <c r="J27" i="4" s="1"/>
  <c r="H98" i="9"/>
  <c r="H97" i="9"/>
  <c r="J97" i="9" s="1"/>
  <c r="J19" i="4" s="1"/>
  <c r="J25" i="4" s="1"/>
  <c r="H96" i="9"/>
  <c r="H95" i="9"/>
  <c r="J95" i="9" s="1"/>
  <c r="J17" i="4" s="1"/>
  <c r="J35" i="4" s="1"/>
  <c r="H94" i="9"/>
  <c r="J94" i="9" s="1"/>
  <c r="J16" i="4" s="1"/>
  <c r="J34" i="4" s="1"/>
  <c r="H93" i="9"/>
  <c r="J93" i="9" s="1"/>
  <c r="J15" i="4" s="1"/>
  <c r="J33" i="4" s="1"/>
  <c r="H92" i="9"/>
  <c r="J92" i="9" s="1"/>
  <c r="J14" i="4" s="1"/>
  <c r="J32" i="4" s="1"/>
  <c r="H91" i="9"/>
  <c r="J91" i="9" s="1"/>
  <c r="J13" i="4" s="1"/>
  <c r="J31" i="4" s="1"/>
  <c r="H90" i="9"/>
  <c r="J90" i="9" s="1"/>
  <c r="J12" i="4" s="1"/>
  <c r="J30" i="4" s="1"/>
  <c r="H89" i="9"/>
  <c r="J89" i="9" s="1"/>
  <c r="J11" i="4" s="1"/>
  <c r="J29" i="4" s="1"/>
  <c r="H88" i="9"/>
  <c r="J88" i="9" s="1"/>
  <c r="J10" i="4" s="1"/>
  <c r="J28" i="4" s="1"/>
  <c r="E87" i="9"/>
  <c r="C87" i="9"/>
  <c r="C29" i="7" s="1"/>
  <c r="H84" i="9"/>
  <c r="J84" i="9" s="1"/>
  <c r="I21" i="4" s="1"/>
  <c r="I27" i="4" s="1"/>
  <c r="H83" i="9"/>
  <c r="J83" i="9" s="1"/>
  <c r="I20" i="4" s="1"/>
  <c r="I26" i="4" s="1"/>
  <c r="H82" i="9"/>
  <c r="J82" i="9" s="1"/>
  <c r="I19" i="4" s="1"/>
  <c r="I25" i="4" s="1"/>
  <c r="H81" i="9"/>
  <c r="H80" i="9"/>
  <c r="J80" i="9" s="1"/>
  <c r="I17" i="4" s="1"/>
  <c r="I35" i="4" s="1"/>
  <c r="H79" i="9"/>
  <c r="J79" i="9" s="1"/>
  <c r="I16" i="4" s="1"/>
  <c r="I34" i="4" s="1"/>
  <c r="H78" i="9"/>
  <c r="J78" i="9" s="1"/>
  <c r="I15" i="4" s="1"/>
  <c r="I33" i="4" s="1"/>
  <c r="H77" i="9"/>
  <c r="H76" i="9"/>
  <c r="J76" i="9" s="1"/>
  <c r="I13" i="4" s="1"/>
  <c r="I31" i="4" s="1"/>
  <c r="H75" i="9"/>
  <c r="J75" i="9" s="1"/>
  <c r="I12" i="4" s="1"/>
  <c r="I30" i="4" s="1"/>
  <c r="H74" i="9"/>
  <c r="J74" i="9" s="1"/>
  <c r="I11" i="4" s="1"/>
  <c r="I29" i="4" s="1"/>
  <c r="H73" i="9"/>
  <c r="E72" i="9"/>
  <c r="F72" i="9" s="1"/>
  <c r="E25" i="7" s="1"/>
  <c r="C72" i="9"/>
  <c r="H69" i="9"/>
  <c r="J69" i="9" s="1"/>
  <c r="H21" i="4" s="1"/>
  <c r="H27" i="4" s="1"/>
  <c r="H68" i="9"/>
  <c r="J68" i="9" s="1"/>
  <c r="H20" i="4" s="1"/>
  <c r="H26" i="4" s="1"/>
  <c r="H67" i="9"/>
  <c r="J67" i="9" s="1"/>
  <c r="H19" i="4" s="1"/>
  <c r="H25" i="4" s="1"/>
  <c r="H66" i="9"/>
  <c r="H65" i="9"/>
  <c r="J65" i="9" s="1"/>
  <c r="H17" i="4" s="1"/>
  <c r="H35" i="4" s="1"/>
  <c r="H64" i="9"/>
  <c r="J64" i="9" s="1"/>
  <c r="H16" i="4" s="1"/>
  <c r="H34" i="4" s="1"/>
  <c r="H63" i="9"/>
  <c r="J63" i="9" s="1"/>
  <c r="H15" i="4" s="1"/>
  <c r="H33" i="4" s="1"/>
  <c r="H62" i="9"/>
  <c r="H61" i="9"/>
  <c r="J61" i="9" s="1"/>
  <c r="H13" i="4" s="1"/>
  <c r="H31" i="4" s="1"/>
  <c r="H60" i="9"/>
  <c r="J60" i="9" s="1"/>
  <c r="H12" i="4" s="1"/>
  <c r="H30" i="4" s="1"/>
  <c r="H59" i="9"/>
  <c r="J59" i="9" s="1"/>
  <c r="H11" i="4" s="1"/>
  <c r="H29" i="4" s="1"/>
  <c r="H58" i="9"/>
  <c r="E57" i="9"/>
  <c r="C57" i="9"/>
  <c r="H54" i="9"/>
  <c r="J54" i="9" s="1"/>
  <c r="G21" i="4" s="1"/>
  <c r="G27" i="4" s="1"/>
  <c r="H53" i="9"/>
  <c r="J53" i="9" s="1"/>
  <c r="G20" i="4" s="1"/>
  <c r="G26" i="4" s="1"/>
  <c r="H52" i="9"/>
  <c r="J52" i="9" s="1"/>
  <c r="G19" i="4" s="1"/>
  <c r="G25" i="4" s="1"/>
  <c r="H51" i="9"/>
  <c r="H50" i="9"/>
  <c r="J50" i="9" s="1"/>
  <c r="G17" i="4" s="1"/>
  <c r="G35" i="4" s="1"/>
  <c r="H49" i="9"/>
  <c r="J49" i="9" s="1"/>
  <c r="G16" i="4" s="1"/>
  <c r="G34" i="4" s="1"/>
  <c r="H48" i="9"/>
  <c r="J48" i="9" s="1"/>
  <c r="G15" i="4" s="1"/>
  <c r="G33" i="4" s="1"/>
  <c r="H47" i="9"/>
  <c r="H46" i="9"/>
  <c r="J46" i="9" s="1"/>
  <c r="G13" i="4" s="1"/>
  <c r="G31" i="4" s="1"/>
  <c r="H45" i="9"/>
  <c r="J45" i="9" s="1"/>
  <c r="G12" i="4" s="1"/>
  <c r="G30" i="4" s="1"/>
  <c r="H44" i="9"/>
  <c r="J44" i="9" s="1"/>
  <c r="G11" i="4" s="1"/>
  <c r="G29" i="4" s="1"/>
  <c r="H43" i="9"/>
  <c r="H39" i="9"/>
  <c r="J39" i="9" s="1"/>
  <c r="F21" i="4" s="1"/>
  <c r="F27" i="4" s="1"/>
  <c r="H38" i="9"/>
  <c r="J38" i="9" s="1"/>
  <c r="F20" i="4" s="1"/>
  <c r="F26" i="4" s="1"/>
  <c r="H37" i="9"/>
  <c r="J37" i="9" s="1"/>
  <c r="F19" i="4" s="1"/>
  <c r="F25" i="4" s="1"/>
  <c r="H36" i="9"/>
  <c r="H35" i="9"/>
  <c r="J35" i="9" s="1"/>
  <c r="F17" i="4" s="1"/>
  <c r="F35" i="4" s="1"/>
  <c r="H34" i="9"/>
  <c r="J34" i="9" s="1"/>
  <c r="F16" i="4" s="1"/>
  <c r="F34" i="4" s="1"/>
  <c r="H33" i="9"/>
  <c r="J33" i="9" s="1"/>
  <c r="F15" i="4" s="1"/>
  <c r="F33" i="4" s="1"/>
  <c r="H32" i="9"/>
  <c r="H31" i="9"/>
  <c r="J31" i="9" s="1"/>
  <c r="F13" i="4" s="1"/>
  <c r="F31" i="4" s="1"/>
  <c r="H30" i="9"/>
  <c r="J30" i="9" s="1"/>
  <c r="F12" i="4" s="1"/>
  <c r="F30" i="4" s="1"/>
  <c r="H29" i="9"/>
  <c r="J29" i="9" s="1"/>
  <c r="F11" i="4" s="1"/>
  <c r="F29" i="4" s="1"/>
  <c r="H28" i="9"/>
  <c r="H24" i="9"/>
  <c r="J24" i="9" s="1"/>
  <c r="E21" i="4" s="1"/>
  <c r="D21" i="4" s="1"/>
  <c r="H23" i="9"/>
  <c r="H22" i="9"/>
  <c r="J22" i="9" s="1"/>
  <c r="E19" i="4" s="1"/>
  <c r="H21" i="9"/>
  <c r="H20" i="9"/>
  <c r="J20" i="9" s="1"/>
  <c r="E17" i="4" s="1"/>
  <c r="D17" i="4" s="1"/>
  <c r="H19" i="9"/>
  <c r="H18" i="9"/>
  <c r="J18" i="9" s="1"/>
  <c r="E15" i="4" s="1"/>
  <c r="D15" i="4" s="1"/>
  <c r="H17" i="9"/>
  <c r="H16" i="9"/>
  <c r="J16" i="9" s="1"/>
  <c r="E13" i="4" s="1"/>
  <c r="D13" i="4" s="1"/>
  <c r="H15" i="9"/>
  <c r="H14" i="9"/>
  <c r="J14" i="9" s="1"/>
  <c r="E11" i="4" s="1"/>
  <c r="H13" i="9"/>
  <c r="AD114" i="9"/>
  <c r="BO21" i="4" s="1"/>
  <c r="BO27" i="4" s="1"/>
  <c r="AA114" i="9"/>
  <c r="R114" i="9"/>
  <c r="T114" i="9"/>
  <c r="S114" i="9"/>
  <c r="AM21" i="4" s="1"/>
  <c r="AM27" i="4" s="1"/>
  <c r="O114" i="9"/>
  <c r="Y21" i="4" s="1"/>
  <c r="Y27" i="4" s="1"/>
  <c r="N114" i="9"/>
  <c r="G114" i="9"/>
  <c r="K114" i="9" s="1"/>
  <c r="F114" i="9"/>
  <c r="AD113" i="9"/>
  <c r="BO20" i="4" s="1"/>
  <c r="BO26" i="4" s="1"/>
  <c r="AA113" i="9"/>
  <c r="R113" i="9"/>
  <c r="Z113" i="9"/>
  <c r="T113" i="9"/>
  <c r="S113" i="9"/>
  <c r="AM20" i="4" s="1"/>
  <c r="AM26" i="4" s="1"/>
  <c r="O113" i="9"/>
  <c r="Y20" i="4" s="1"/>
  <c r="Y26" i="4" s="1"/>
  <c r="N113" i="9"/>
  <c r="G113" i="9"/>
  <c r="K113" i="9" s="1"/>
  <c r="F113" i="9"/>
  <c r="AD112" i="9"/>
  <c r="BO19" i="4" s="1"/>
  <c r="BO25" i="4" s="1"/>
  <c r="Y112" i="9"/>
  <c r="R112" i="9"/>
  <c r="T112" i="9"/>
  <c r="S112" i="9"/>
  <c r="AM19" i="4" s="1"/>
  <c r="AM25" i="4" s="1"/>
  <c r="O112" i="9"/>
  <c r="Y19" i="4" s="1"/>
  <c r="Y25" i="4" s="1"/>
  <c r="N112" i="9"/>
  <c r="G112" i="9"/>
  <c r="K112" i="9" s="1"/>
  <c r="J112" i="9"/>
  <c r="K19" i="4" s="1"/>
  <c r="K25" i="4" s="1"/>
  <c r="F112" i="9"/>
  <c r="AD111" i="9"/>
  <c r="BO18" i="4" s="1"/>
  <c r="BO36" i="4" s="1"/>
  <c r="AA111" i="9"/>
  <c r="R111" i="9"/>
  <c r="Z111" i="9" s="1"/>
  <c r="T111" i="9"/>
  <c r="S111" i="9"/>
  <c r="AM18" i="4" s="1"/>
  <c r="AM36" i="4" s="1"/>
  <c r="O111" i="9"/>
  <c r="Y18" i="4" s="1"/>
  <c r="Y36" i="4" s="1"/>
  <c r="N111" i="9"/>
  <c r="G111" i="9"/>
  <c r="K111" i="9" s="1"/>
  <c r="F111" i="9"/>
  <c r="AD110" i="9"/>
  <c r="BO17" i="4" s="1"/>
  <c r="BO35" i="4" s="1"/>
  <c r="Y110" i="9"/>
  <c r="R110" i="9"/>
  <c r="T110" i="9"/>
  <c r="S110" i="9"/>
  <c r="AM17" i="4" s="1"/>
  <c r="AM35" i="4" s="1"/>
  <c r="O110" i="9"/>
  <c r="Y17" i="4" s="1"/>
  <c r="Y35" i="4" s="1"/>
  <c r="N110" i="9"/>
  <c r="G110" i="9"/>
  <c r="K110" i="9" s="1"/>
  <c r="F110" i="9"/>
  <c r="AD109" i="9"/>
  <c r="BO16" i="4" s="1"/>
  <c r="BO34" i="4" s="1"/>
  <c r="R109" i="9"/>
  <c r="T109" i="9"/>
  <c r="S109" i="9"/>
  <c r="AM16" i="4" s="1"/>
  <c r="AM34" i="4" s="1"/>
  <c r="O109" i="9"/>
  <c r="Y16" i="4" s="1"/>
  <c r="Y34" i="4" s="1"/>
  <c r="N109" i="9"/>
  <c r="G109" i="9"/>
  <c r="K109" i="9" s="1"/>
  <c r="F109" i="9"/>
  <c r="AD108" i="9"/>
  <c r="BO15" i="4" s="1"/>
  <c r="BO33" i="4" s="1"/>
  <c r="Y108" i="9"/>
  <c r="R108" i="9"/>
  <c r="T108" i="9"/>
  <c r="S108" i="9"/>
  <c r="AM15" i="4" s="1"/>
  <c r="AM33" i="4" s="1"/>
  <c r="O108" i="9"/>
  <c r="Y15" i="4" s="1"/>
  <c r="Y33" i="4" s="1"/>
  <c r="N108" i="9"/>
  <c r="G108" i="9"/>
  <c r="K108" i="9" s="1"/>
  <c r="F108" i="9"/>
  <c r="AD107" i="9"/>
  <c r="BO14" i="4" s="1"/>
  <c r="BO32" i="4" s="1"/>
  <c r="AA107" i="9"/>
  <c r="R107" i="9"/>
  <c r="T107" i="9"/>
  <c r="S107" i="9"/>
  <c r="AM14" i="4" s="1"/>
  <c r="AM32" i="4" s="1"/>
  <c r="O107" i="9"/>
  <c r="Y14" i="4" s="1"/>
  <c r="Y32" i="4" s="1"/>
  <c r="N107" i="9"/>
  <c r="G107" i="9"/>
  <c r="K107" i="9" s="1"/>
  <c r="F107" i="9"/>
  <c r="AD106" i="9"/>
  <c r="BO13" i="4" s="1"/>
  <c r="BO31" i="4" s="1"/>
  <c r="Y106" i="9"/>
  <c r="BA13" i="4" s="1"/>
  <c r="BA31" i="4" s="1"/>
  <c r="AA106" i="9"/>
  <c r="R106" i="9"/>
  <c r="T106" i="9"/>
  <c r="S106" i="9"/>
  <c r="AM13" i="4" s="1"/>
  <c r="AM31" i="4" s="1"/>
  <c r="N106" i="9"/>
  <c r="G106" i="9"/>
  <c r="K106" i="9" s="1"/>
  <c r="F106" i="9"/>
  <c r="AD105" i="9"/>
  <c r="BO12" i="4" s="1"/>
  <c r="BO30" i="4" s="1"/>
  <c r="R105" i="9"/>
  <c r="T105" i="9"/>
  <c r="S105" i="9"/>
  <c r="AM12" i="4" s="1"/>
  <c r="AM30" i="4" s="1"/>
  <c r="N105" i="9"/>
  <c r="G105" i="9"/>
  <c r="K105" i="9" s="1"/>
  <c r="F105" i="9"/>
  <c r="AD104" i="9"/>
  <c r="Y104" i="9"/>
  <c r="BA11" i="4" s="1"/>
  <c r="BA29" i="4" s="1"/>
  <c r="AA104" i="9"/>
  <c r="R104" i="9"/>
  <c r="Z104" i="9" s="1"/>
  <c r="T104" i="9"/>
  <c r="S104" i="9"/>
  <c r="AM11" i="4" s="1"/>
  <c r="AM29" i="4" s="1"/>
  <c r="N104" i="9"/>
  <c r="G104" i="9"/>
  <c r="K104" i="9" s="1"/>
  <c r="F104" i="9"/>
  <c r="AD103" i="9"/>
  <c r="BO10" i="4" s="1"/>
  <c r="BO28" i="4" s="1"/>
  <c r="Y103" i="9"/>
  <c r="BA10" i="4" s="1"/>
  <c r="BA28" i="4" s="1"/>
  <c r="AA103" i="9"/>
  <c r="R103" i="9"/>
  <c r="Z103" i="9" s="1"/>
  <c r="T103" i="9"/>
  <c r="S103" i="9"/>
  <c r="AM10" i="4" s="1"/>
  <c r="N103" i="9"/>
  <c r="J103" i="9"/>
  <c r="K10" i="4" s="1"/>
  <c r="K28" i="4" s="1"/>
  <c r="F103" i="9"/>
  <c r="I87" i="9"/>
  <c r="I72" i="9"/>
  <c r="I57" i="9"/>
  <c r="J98" i="9"/>
  <c r="J20" i="4" s="1"/>
  <c r="J26" i="4" s="1"/>
  <c r="J96" i="9"/>
  <c r="J18" i="4" s="1"/>
  <c r="J36" i="4" s="1"/>
  <c r="J81" i="9"/>
  <c r="I18" i="4" s="1"/>
  <c r="I36" i="4" s="1"/>
  <c r="J77" i="9"/>
  <c r="I14" i="4" s="1"/>
  <c r="I32" i="4" s="1"/>
  <c r="J73" i="9"/>
  <c r="I10" i="4" s="1"/>
  <c r="J66" i="9"/>
  <c r="H18" i="4" s="1"/>
  <c r="H36" i="4" s="1"/>
  <c r="J62" i="9"/>
  <c r="H14" i="4" s="1"/>
  <c r="H32" i="4" s="1"/>
  <c r="J58" i="9"/>
  <c r="H10" i="4" s="1"/>
  <c r="H28" i="4" s="1"/>
  <c r="J51" i="9"/>
  <c r="G18" i="4" s="1"/>
  <c r="G36" i="4" s="1"/>
  <c r="J47" i="9"/>
  <c r="G14" i="4" s="1"/>
  <c r="G32" i="4" s="1"/>
  <c r="J43" i="9"/>
  <c r="G10" i="4" s="1"/>
  <c r="G28" i="4" s="1"/>
  <c r="J36" i="9"/>
  <c r="F18" i="4" s="1"/>
  <c r="F36" i="4" s="1"/>
  <c r="J32" i="9"/>
  <c r="F14" i="4" s="1"/>
  <c r="F32" i="4" s="1"/>
  <c r="J28" i="9"/>
  <c r="F10" i="4" s="1"/>
  <c r="F28" i="4" s="1"/>
  <c r="J23" i="9"/>
  <c r="E20" i="4" s="1"/>
  <c r="J21" i="9"/>
  <c r="E18" i="4" s="1"/>
  <c r="J19" i="9"/>
  <c r="E16" i="4" s="1"/>
  <c r="D16" i="4" s="1"/>
  <c r="J17" i="9"/>
  <c r="E14" i="4" s="1"/>
  <c r="J15" i="9"/>
  <c r="E12" i="4" s="1"/>
  <c r="J13" i="9"/>
  <c r="E10" i="4" s="1"/>
  <c r="F87" i="9"/>
  <c r="E29" i="7" s="1"/>
  <c r="AG87" i="9"/>
  <c r="AB29" i="7" s="1"/>
  <c r="AG72" i="9"/>
  <c r="AB25" i="7" s="1"/>
  <c r="AC87" i="9"/>
  <c r="AD87" i="9" s="1"/>
  <c r="AA88" i="9"/>
  <c r="AA90" i="9"/>
  <c r="AA92" i="9"/>
  <c r="AA94" i="9"/>
  <c r="Y95" i="9"/>
  <c r="AZ17" i="4" s="1"/>
  <c r="AZ35" i="4" s="1"/>
  <c r="AA96" i="9"/>
  <c r="Y98" i="9"/>
  <c r="AZ20" i="4" s="1"/>
  <c r="AZ26" i="4" s="1"/>
  <c r="AA99" i="9"/>
  <c r="AC72" i="9"/>
  <c r="AA73" i="9"/>
  <c r="AA75" i="9"/>
  <c r="AA77" i="9"/>
  <c r="AA78" i="9"/>
  <c r="AA79" i="9"/>
  <c r="AA81" i="9"/>
  <c r="AA82" i="9"/>
  <c r="AA83" i="9"/>
  <c r="M87" i="9"/>
  <c r="N87" i="9" s="1"/>
  <c r="J29" i="7" s="1"/>
  <c r="M72" i="9"/>
  <c r="N72" i="9" s="1"/>
  <c r="J25" i="7" s="1"/>
  <c r="Q87" i="9"/>
  <c r="R87" i="9" s="1"/>
  <c r="Q72" i="9"/>
  <c r="R72" i="9" s="1"/>
  <c r="N25" i="7" s="1"/>
  <c r="C25" i="7"/>
  <c r="AG57" i="9"/>
  <c r="AB21" i="7" s="1"/>
  <c r="AC57" i="9"/>
  <c r="AA58" i="9"/>
  <c r="Y60" i="9"/>
  <c r="Y61" i="9"/>
  <c r="AA62" i="9"/>
  <c r="Y63" i="9"/>
  <c r="Y64" i="9"/>
  <c r="Y65" i="9"/>
  <c r="AA66" i="9"/>
  <c r="AA69" i="9"/>
  <c r="M57" i="9"/>
  <c r="N57" i="9" s="1"/>
  <c r="J21" i="7" s="1"/>
  <c r="Q57" i="9"/>
  <c r="R57" i="9" s="1"/>
  <c r="N21" i="7" s="1"/>
  <c r="C21" i="7"/>
  <c r="AC42" i="9"/>
  <c r="AG12" i="9"/>
  <c r="AB11" i="7" s="1"/>
  <c r="AC12" i="9"/>
  <c r="AD12" i="9" s="1"/>
  <c r="AD99" i="9"/>
  <c r="BN21" i="4" s="1"/>
  <c r="BN27" i="4" s="1"/>
  <c r="R99" i="9"/>
  <c r="T99" i="9"/>
  <c r="S99" i="9"/>
  <c r="AL21" i="4" s="1"/>
  <c r="AL27" i="4" s="1"/>
  <c r="O99" i="9"/>
  <c r="X21" i="4" s="1"/>
  <c r="X27" i="4" s="1"/>
  <c r="N99" i="9"/>
  <c r="G99" i="9"/>
  <c r="K99" i="9" s="1"/>
  <c r="F99" i="9"/>
  <c r="AD98" i="9"/>
  <c r="BN20" i="4" s="1"/>
  <c r="BN26" i="4" s="1"/>
  <c r="V87" i="9"/>
  <c r="W87" i="9"/>
  <c r="AA98" i="9"/>
  <c r="R98" i="9"/>
  <c r="T98" i="9"/>
  <c r="S98" i="9"/>
  <c r="AL20" i="4" s="1"/>
  <c r="AL26" i="4" s="1"/>
  <c r="O98" i="9"/>
  <c r="X20" i="4" s="1"/>
  <c r="X26" i="4" s="1"/>
  <c r="N98" i="9"/>
  <c r="G98" i="9"/>
  <c r="K98" i="9" s="1"/>
  <c r="F98" i="9"/>
  <c r="AA97" i="9"/>
  <c r="AA95" i="9"/>
  <c r="AA93" i="9"/>
  <c r="AA91" i="9"/>
  <c r="AA89" i="9"/>
  <c r="AA84" i="9"/>
  <c r="AA80" i="9"/>
  <c r="AA76" i="9"/>
  <c r="AA68" i="9"/>
  <c r="AA60" i="9"/>
  <c r="AA54" i="9"/>
  <c r="AA53" i="9"/>
  <c r="AA52" i="9"/>
  <c r="AA51" i="9"/>
  <c r="AA50" i="9"/>
  <c r="AA49" i="9"/>
  <c r="AA48" i="9"/>
  <c r="AA47" i="9"/>
  <c r="AA46" i="9"/>
  <c r="AA45" i="9"/>
  <c r="AA44" i="9"/>
  <c r="AA43" i="9"/>
  <c r="AA39" i="9"/>
  <c r="AA38" i="9"/>
  <c r="AA37" i="9"/>
  <c r="AA36" i="9"/>
  <c r="AA35" i="9"/>
  <c r="AA34" i="9"/>
  <c r="AA33" i="9"/>
  <c r="AA32" i="9"/>
  <c r="AA31" i="9"/>
  <c r="AA30" i="9"/>
  <c r="AA29" i="9"/>
  <c r="AA28" i="9"/>
  <c r="AA24" i="9"/>
  <c r="AA23" i="9"/>
  <c r="AA22" i="9"/>
  <c r="AA21" i="9"/>
  <c r="AA20" i="9"/>
  <c r="AA19" i="9"/>
  <c r="AA18" i="9"/>
  <c r="AA17" i="9"/>
  <c r="AA16" i="9"/>
  <c r="AA15" i="9"/>
  <c r="AA14" i="9"/>
  <c r="AA13" i="9"/>
  <c r="AD97" i="9"/>
  <c r="BN19" i="4" s="1"/>
  <c r="BN25" i="4" s="1"/>
  <c r="Y97" i="9"/>
  <c r="AZ19" i="4" s="1"/>
  <c r="AZ25" i="4" s="1"/>
  <c r="R97" i="9"/>
  <c r="T97" i="9"/>
  <c r="S97" i="9"/>
  <c r="AL19" i="4" s="1"/>
  <c r="AL25" i="4" s="1"/>
  <c r="O97" i="9"/>
  <c r="X19" i="4" s="1"/>
  <c r="X25" i="4" s="1"/>
  <c r="N97" i="9"/>
  <c r="G97" i="9"/>
  <c r="K97" i="9" s="1"/>
  <c r="F97" i="9"/>
  <c r="G96" i="9"/>
  <c r="K96" i="9" s="1"/>
  <c r="G95" i="9"/>
  <c r="K95" i="9" s="1"/>
  <c r="G94" i="9"/>
  <c r="K94" i="9" s="1"/>
  <c r="G93" i="9"/>
  <c r="K93" i="9" s="1"/>
  <c r="G92" i="9"/>
  <c r="K92" i="9" s="1"/>
  <c r="G91" i="9"/>
  <c r="K91" i="9" s="1"/>
  <c r="G90" i="9"/>
  <c r="K90" i="9" s="1"/>
  <c r="G89" i="9"/>
  <c r="K89" i="9" s="1"/>
  <c r="G88" i="9"/>
  <c r="K88" i="9" s="1"/>
  <c r="G84" i="9"/>
  <c r="K84" i="9" s="1"/>
  <c r="G83" i="9"/>
  <c r="K83" i="9" s="1"/>
  <c r="G82" i="9"/>
  <c r="K82" i="9" s="1"/>
  <c r="G81" i="9"/>
  <c r="K81" i="9" s="1"/>
  <c r="G80" i="9"/>
  <c r="K80" i="9" s="1"/>
  <c r="G79" i="9"/>
  <c r="K79" i="9" s="1"/>
  <c r="G78" i="9"/>
  <c r="K78" i="9" s="1"/>
  <c r="G77" i="9"/>
  <c r="K77" i="9" s="1"/>
  <c r="G76" i="9"/>
  <c r="K76" i="9" s="1"/>
  <c r="G75" i="9"/>
  <c r="K75" i="9" s="1"/>
  <c r="G74" i="9"/>
  <c r="K74" i="9" s="1"/>
  <c r="G73" i="9"/>
  <c r="K73" i="9" s="1"/>
  <c r="G69" i="9"/>
  <c r="K69" i="9" s="1"/>
  <c r="G68" i="9"/>
  <c r="K68" i="9" s="1"/>
  <c r="G67" i="9"/>
  <c r="K67" i="9" s="1"/>
  <c r="G66" i="9"/>
  <c r="K66" i="9" s="1"/>
  <c r="G65" i="9"/>
  <c r="K65" i="9" s="1"/>
  <c r="G64" i="9"/>
  <c r="K64" i="9" s="1"/>
  <c r="G63" i="9"/>
  <c r="K63" i="9" s="1"/>
  <c r="G62" i="9"/>
  <c r="K62" i="9" s="1"/>
  <c r="G61" i="9"/>
  <c r="K61" i="9" s="1"/>
  <c r="G60" i="9"/>
  <c r="K60" i="9" s="1"/>
  <c r="G59" i="9"/>
  <c r="K59" i="9" s="1"/>
  <c r="G58" i="9"/>
  <c r="K58" i="9" s="1"/>
  <c r="G54" i="9"/>
  <c r="K54" i="9" s="1"/>
  <c r="G53" i="9"/>
  <c r="K53" i="9" s="1"/>
  <c r="G52" i="9"/>
  <c r="K52" i="9" s="1"/>
  <c r="G51" i="9"/>
  <c r="K51" i="9" s="1"/>
  <c r="G50" i="9"/>
  <c r="K50" i="9" s="1"/>
  <c r="G49" i="9"/>
  <c r="K49" i="9" s="1"/>
  <c r="G48" i="9"/>
  <c r="K48" i="9" s="1"/>
  <c r="G47" i="9"/>
  <c r="K47" i="9" s="1"/>
  <c r="G46" i="9"/>
  <c r="K46" i="9" s="1"/>
  <c r="G45" i="9"/>
  <c r="K45" i="9" s="1"/>
  <c r="G44" i="9"/>
  <c r="K44" i="9" s="1"/>
  <c r="G43" i="9"/>
  <c r="K43" i="9" s="1"/>
  <c r="G39" i="9"/>
  <c r="K39" i="9" s="1"/>
  <c r="G38" i="9"/>
  <c r="K38" i="9" s="1"/>
  <c r="G37" i="9"/>
  <c r="K37" i="9" s="1"/>
  <c r="G36" i="9"/>
  <c r="K36" i="9" s="1"/>
  <c r="G35" i="9"/>
  <c r="K35" i="9" s="1"/>
  <c r="G34" i="9"/>
  <c r="K34" i="9" s="1"/>
  <c r="G33" i="9"/>
  <c r="K33" i="9" s="1"/>
  <c r="G32" i="9"/>
  <c r="K32" i="9" s="1"/>
  <c r="G31" i="9"/>
  <c r="K31" i="9" s="1"/>
  <c r="G30" i="9"/>
  <c r="K30" i="9" s="1"/>
  <c r="G29" i="9"/>
  <c r="K29" i="9" s="1"/>
  <c r="G28" i="9"/>
  <c r="K28" i="9" s="1"/>
  <c r="G24" i="9"/>
  <c r="K24" i="9" s="1"/>
  <c r="G23" i="9"/>
  <c r="K23" i="9" s="1"/>
  <c r="G22" i="9"/>
  <c r="K22" i="9" s="1"/>
  <c r="G21" i="9"/>
  <c r="K21" i="9" s="1"/>
  <c r="G20" i="9"/>
  <c r="K20" i="9" s="1"/>
  <c r="G19" i="9"/>
  <c r="K19" i="9" s="1"/>
  <c r="G18" i="9"/>
  <c r="K18" i="9" s="1"/>
  <c r="G17" i="9"/>
  <c r="K17" i="9" s="1"/>
  <c r="G16" i="9"/>
  <c r="K16" i="9" s="1"/>
  <c r="G15" i="9"/>
  <c r="K15" i="9" s="1"/>
  <c r="G14" i="9"/>
  <c r="K14" i="9" s="1"/>
  <c r="G13" i="9"/>
  <c r="K13" i="9" s="1"/>
  <c r="N73" i="9"/>
  <c r="N74" i="9"/>
  <c r="N75" i="9"/>
  <c r="N76" i="9"/>
  <c r="N77" i="9"/>
  <c r="N78" i="9"/>
  <c r="N79" i="9"/>
  <c r="N80" i="9"/>
  <c r="N81" i="9"/>
  <c r="N82" i="9"/>
  <c r="R96" i="9"/>
  <c r="Z96" i="9" s="1"/>
  <c r="T96" i="9"/>
  <c r="W72" i="9"/>
  <c r="V72" i="9"/>
  <c r="W57" i="9"/>
  <c r="V57" i="9"/>
  <c r="R67" i="9"/>
  <c r="R68" i="9"/>
  <c r="R69" i="9"/>
  <c r="R73" i="9"/>
  <c r="R74" i="9"/>
  <c r="Z74" i="9" s="1"/>
  <c r="R75" i="9"/>
  <c r="R76" i="9"/>
  <c r="R77" i="9"/>
  <c r="Z77" i="9" s="1"/>
  <c r="R78" i="9"/>
  <c r="Z78" i="9" s="1"/>
  <c r="R79" i="9"/>
  <c r="Z79" i="9" s="1"/>
  <c r="R80" i="9"/>
  <c r="N67" i="9"/>
  <c r="N68" i="9"/>
  <c r="N69" i="9"/>
  <c r="AD96" i="9"/>
  <c r="BN18" i="4" s="1"/>
  <c r="BN36" i="4" s="1"/>
  <c r="S96" i="9"/>
  <c r="AL18" i="4" s="1"/>
  <c r="AL36" i="4" s="1"/>
  <c r="O96" i="9"/>
  <c r="X18" i="4" s="1"/>
  <c r="X36" i="4" s="1"/>
  <c r="N96" i="9"/>
  <c r="F96" i="9"/>
  <c r="AD95" i="9"/>
  <c r="BN17" i="4" s="1"/>
  <c r="BN35" i="4" s="1"/>
  <c r="R95" i="9"/>
  <c r="Z95" i="9" s="1"/>
  <c r="T95" i="9"/>
  <c r="S95" i="9"/>
  <c r="AL17" i="4" s="1"/>
  <c r="AL35" i="4" s="1"/>
  <c r="O95" i="9"/>
  <c r="X17" i="4" s="1"/>
  <c r="X35" i="4" s="1"/>
  <c r="N95" i="9"/>
  <c r="F95" i="9"/>
  <c r="AD94" i="9"/>
  <c r="BN16" i="4" s="1"/>
  <c r="BN34" i="4" s="1"/>
  <c r="Y94" i="9"/>
  <c r="AZ16" i="4" s="1"/>
  <c r="AZ34" i="4" s="1"/>
  <c r="R94" i="9"/>
  <c r="T94" i="9"/>
  <c r="S94" i="9"/>
  <c r="AL16" i="4" s="1"/>
  <c r="AL34" i="4" s="1"/>
  <c r="O94" i="9"/>
  <c r="X16" i="4" s="1"/>
  <c r="X34" i="4" s="1"/>
  <c r="N94" i="9"/>
  <c r="F94" i="9"/>
  <c r="AD93" i="9"/>
  <c r="BN15" i="4" s="1"/>
  <c r="BN33" i="4" s="1"/>
  <c r="Y93" i="9"/>
  <c r="AZ15" i="4" s="1"/>
  <c r="AZ33" i="4" s="1"/>
  <c r="R93" i="9"/>
  <c r="T93" i="9"/>
  <c r="S93" i="9"/>
  <c r="AL15" i="4" s="1"/>
  <c r="AL33" i="4" s="1"/>
  <c r="O93" i="9"/>
  <c r="X15" i="4" s="1"/>
  <c r="X33" i="4" s="1"/>
  <c r="N93" i="9"/>
  <c r="F93" i="9"/>
  <c r="AD92" i="9"/>
  <c r="BN14" i="4" s="1"/>
  <c r="BN32" i="4" s="1"/>
  <c r="Y92" i="9"/>
  <c r="R92" i="9"/>
  <c r="T92" i="9"/>
  <c r="S92" i="9"/>
  <c r="AL14" i="4" s="1"/>
  <c r="AL32" i="4" s="1"/>
  <c r="O92" i="9"/>
  <c r="X14" i="4" s="1"/>
  <c r="X32" i="4" s="1"/>
  <c r="N92" i="9"/>
  <c r="F92" i="9"/>
  <c r="AD91" i="9"/>
  <c r="BN13" i="4" s="1"/>
  <c r="BN31" i="4" s="1"/>
  <c r="Y91" i="9"/>
  <c r="R91" i="9"/>
  <c r="T91" i="9"/>
  <c r="S91" i="9"/>
  <c r="AL13" i="4" s="1"/>
  <c r="AL31" i="4" s="1"/>
  <c r="O91" i="9"/>
  <c r="X13" i="4" s="1"/>
  <c r="X31" i="4" s="1"/>
  <c r="N91" i="9"/>
  <c r="F91" i="9"/>
  <c r="AD90" i="9"/>
  <c r="BN12" i="4" s="1"/>
  <c r="BN30" i="4" s="1"/>
  <c r="Y90" i="9"/>
  <c r="R90" i="9"/>
  <c r="T90" i="9"/>
  <c r="S90" i="9"/>
  <c r="AL12" i="4" s="1"/>
  <c r="AL30" i="4" s="1"/>
  <c r="O90" i="9"/>
  <c r="X12" i="4" s="1"/>
  <c r="X30" i="4" s="1"/>
  <c r="N90" i="9"/>
  <c r="F90" i="9"/>
  <c r="AD89" i="9"/>
  <c r="BN11" i="4" s="1"/>
  <c r="BN29" i="4" s="1"/>
  <c r="Y89" i="9"/>
  <c r="R89" i="9"/>
  <c r="T89" i="9"/>
  <c r="S89" i="9"/>
  <c r="AL11" i="4" s="1"/>
  <c r="AL29" i="4" s="1"/>
  <c r="O89" i="9"/>
  <c r="X11" i="4" s="1"/>
  <c r="X29" i="4" s="1"/>
  <c r="N89" i="9"/>
  <c r="F89" i="9"/>
  <c r="AD88" i="9"/>
  <c r="BN10" i="4" s="1"/>
  <c r="BN28" i="4" s="1"/>
  <c r="Y88" i="9"/>
  <c r="R88" i="9"/>
  <c r="T88" i="9"/>
  <c r="S88" i="9"/>
  <c r="AL10" i="4" s="1"/>
  <c r="O88" i="9"/>
  <c r="X10" i="4" s="1"/>
  <c r="N88" i="9"/>
  <c r="F88" i="9"/>
  <c r="AD84" i="9"/>
  <c r="BM21" i="4" s="1"/>
  <c r="BM27" i="4" s="1"/>
  <c r="Y84" i="9"/>
  <c r="R84" i="9"/>
  <c r="T84" i="9"/>
  <c r="S84" i="9"/>
  <c r="AK21" i="4" s="1"/>
  <c r="AK27" i="4" s="1"/>
  <c r="O84" i="9"/>
  <c r="W21" i="4" s="1"/>
  <c r="W27" i="4" s="1"/>
  <c r="N84" i="9"/>
  <c r="F84" i="9"/>
  <c r="AD83" i="9"/>
  <c r="BM20" i="4" s="1"/>
  <c r="BM26" i="4" s="1"/>
  <c r="Y83" i="9"/>
  <c r="R83" i="9"/>
  <c r="T83" i="9"/>
  <c r="S83" i="9"/>
  <c r="AK20" i="4" s="1"/>
  <c r="AK26" i="4" s="1"/>
  <c r="O83" i="9"/>
  <c r="W20" i="4" s="1"/>
  <c r="W26" i="4" s="1"/>
  <c r="N83" i="9"/>
  <c r="F83" i="9"/>
  <c r="AD82" i="9"/>
  <c r="BM19" i="4" s="1"/>
  <c r="BM25" i="4" s="1"/>
  <c r="Y82" i="9"/>
  <c r="R82" i="9"/>
  <c r="T82" i="9"/>
  <c r="S82" i="9"/>
  <c r="AK19" i="4" s="1"/>
  <c r="AK25" i="4" s="1"/>
  <c r="O82" i="9"/>
  <c r="W19" i="4" s="1"/>
  <c r="W25" i="4" s="1"/>
  <c r="F82" i="9"/>
  <c r="AD81" i="9"/>
  <c r="BM18" i="4" s="1"/>
  <c r="BM36" i="4" s="1"/>
  <c r="R81" i="9"/>
  <c r="Z81" i="9" s="1"/>
  <c r="T81" i="9"/>
  <c r="S81" i="9"/>
  <c r="AK18" i="4" s="1"/>
  <c r="AK36" i="4" s="1"/>
  <c r="O81" i="9"/>
  <c r="W18" i="4" s="1"/>
  <c r="W36" i="4" s="1"/>
  <c r="F81" i="9"/>
  <c r="AD80" i="9"/>
  <c r="BM17" i="4" s="1"/>
  <c r="BM35" i="4" s="1"/>
  <c r="Y80" i="9"/>
  <c r="T80" i="9"/>
  <c r="S80" i="9"/>
  <c r="AK17" i="4" s="1"/>
  <c r="AK35" i="4" s="1"/>
  <c r="O80" i="9"/>
  <c r="W17" i="4" s="1"/>
  <c r="W35" i="4" s="1"/>
  <c r="F80" i="9"/>
  <c r="AD79" i="9"/>
  <c r="BM16" i="4" s="1"/>
  <c r="BM34" i="4" s="1"/>
  <c r="T79" i="9"/>
  <c r="S79" i="9"/>
  <c r="AK16" i="4" s="1"/>
  <c r="AK34" i="4" s="1"/>
  <c r="O79" i="9"/>
  <c r="W16" i="4" s="1"/>
  <c r="W34" i="4" s="1"/>
  <c r="F79" i="9"/>
  <c r="AD78" i="9"/>
  <c r="BM15" i="4" s="1"/>
  <c r="BM33" i="4" s="1"/>
  <c r="T78" i="9"/>
  <c r="S78" i="9"/>
  <c r="AK15" i="4" s="1"/>
  <c r="AK33" i="4" s="1"/>
  <c r="O78" i="9"/>
  <c r="W15" i="4" s="1"/>
  <c r="W33" i="4" s="1"/>
  <c r="F78" i="9"/>
  <c r="AD77" i="9"/>
  <c r="BM14" i="4" s="1"/>
  <c r="BM32" i="4" s="1"/>
  <c r="T77" i="9"/>
  <c r="S77" i="9"/>
  <c r="AK14" i="4" s="1"/>
  <c r="AK32" i="4" s="1"/>
  <c r="O77" i="9"/>
  <c r="W14" i="4" s="1"/>
  <c r="W32" i="4" s="1"/>
  <c r="F77" i="9"/>
  <c r="AD76" i="9"/>
  <c r="BM13" i="4" s="1"/>
  <c r="BM31" i="4" s="1"/>
  <c r="T76" i="9"/>
  <c r="S76" i="9"/>
  <c r="AK13" i="4" s="1"/>
  <c r="AK31" i="4" s="1"/>
  <c r="O76" i="9"/>
  <c r="W13" i="4" s="1"/>
  <c r="W31" i="4" s="1"/>
  <c r="F76" i="9"/>
  <c r="AD75" i="9"/>
  <c r="BM12" i="4" s="1"/>
  <c r="BM30" i="4" s="1"/>
  <c r="Z75" i="9"/>
  <c r="T75" i="9"/>
  <c r="S75" i="9"/>
  <c r="AK12" i="4" s="1"/>
  <c r="AK30" i="4" s="1"/>
  <c r="O75" i="9"/>
  <c r="W12" i="4" s="1"/>
  <c r="W30" i="4" s="1"/>
  <c r="F75" i="9"/>
  <c r="AD74" i="9"/>
  <c r="BM11" i="4" s="1"/>
  <c r="BM29" i="4" s="1"/>
  <c r="T74" i="9"/>
  <c r="S74" i="9"/>
  <c r="AK11" i="4" s="1"/>
  <c r="AK29" i="4" s="1"/>
  <c r="O74" i="9"/>
  <c r="W11" i="4" s="1"/>
  <c r="F74" i="9"/>
  <c r="AD73" i="9"/>
  <c r="BM10" i="4" s="1"/>
  <c r="BM28" i="4" s="1"/>
  <c r="Z73" i="9"/>
  <c r="T73" i="9"/>
  <c r="S73" i="9"/>
  <c r="AK10" i="4" s="1"/>
  <c r="O73" i="9"/>
  <c r="W10" i="4" s="1"/>
  <c r="W28" i="4" s="1"/>
  <c r="F73" i="9"/>
  <c r="AD69" i="9"/>
  <c r="BL21" i="4" s="1"/>
  <c r="BL27" i="4" s="1"/>
  <c r="Y69" i="9"/>
  <c r="T69" i="9"/>
  <c r="S69" i="9"/>
  <c r="AJ21" i="4" s="1"/>
  <c r="AJ27" i="4" s="1"/>
  <c r="O69" i="9"/>
  <c r="V21" i="4" s="1"/>
  <c r="V27" i="4" s="1"/>
  <c r="F69" i="9"/>
  <c r="AD68" i="9"/>
  <c r="BL20" i="4" s="1"/>
  <c r="BL26" i="4" s="1"/>
  <c r="Y68" i="9"/>
  <c r="T68" i="9"/>
  <c r="S68" i="9"/>
  <c r="AJ20" i="4" s="1"/>
  <c r="AJ26" i="4" s="1"/>
  <c r="O68" i="9"/>
  <c r="V20" i="4" s="1"/>
  <c r="V26" i="4" s="1"/>
  <c r="F68" i="9"/>
  <c r="AD67" i="9"/>
  <c r="BL19" i="4" s="1"/>
  <c r="BL25" i="4" s="1"/>
  <c r="T67" i="9"/>
  <c r="S67" i="9"/>
  <c r="AJ19" i="4" s="1"/>
  <c r="AJ25" i="4" s="1"/>
  <c r="O67" i="9"/>
  <c r="V19" i="4" s="1"/>
  <c r="V25" i="4" s="1"/>
  <c r="F67" i="9"/>
  <c r="AD66" i="9"/>
  <c r="BL18" i="4" s="1"/>
  <c r="BL36" i="4" s="1"/>
  <c r="Y66" i="9"/>
  <c r="R66" i="9"/>
  <c r="T66" i="9"/>
  <c r="S66" i="9"/>
  <c r="AJ18" i="4" s="1"/>
  <c r="AJ36" i="4" s="1"/>
  <c r="O66" i="9"/>
  <c r="V18" i="4" s="1"/>
  <c r="V36" i="4" s="1"/>
  <c r="N66" i="9"/>
  <c r="F66" i="9"/>
  <c r="AD65" i="9"/>
  <c r="BL17" i="4" s="1"/>
  <c r="BL35" i="4" s="1"/>
  <c r="R65" i="9"/>
  <c r="T65" i="9"/>
  <c r="S65" i="9"/>
  <c r="AJ17" i="4" s="1"/>
  <c r="AJ35" i="4" s="1"/>
  <c r="O65" i="9"/>
  <c r="V17" i="4" s="1"/>
  <c r="V35" i="4" s="1"/>
  <c r="N65" i="9"/>
  <c r="F65" i="9"/>
  <c r="AD64" i="9"/>
  <c r="BL16" i="4" s="1"/>
  <c r="BL34" i="4" s="1"/>
  <c r="R64" i="9"/>
  <c r="Z64" i="9" s="1"/>
  <c r="T64" i="9"/>
  <c r="S64" i="9"/>
  <c r="AJ16" i="4" s="1"/>
  <c r="AJ34" i="4" s="1"/>
  <c r="O64" i="9"/>
  <c r="V16" i="4" s="1"/>
  <c r="V34" i="4" s="1"/>
  <c r="N64" i="9"/>
  <c r="F64" i="9"/>
  <c r="AD63" i="9"/>
  <c r="BL15" i="4" s="1"/>
  <c r="BL33" i="4" s="1"/>
  <c r="R63" i="9"/>
  <c r="Z63" i="9" s="1"/>
  <c r="T63" i="9"/>
  <c r="S63" i="9"/>
  <c r="AJ15" i="4" s="1"/>
  <c r="AJ33" i="4" s="1"/>
  <c r="O63" i="9"/>
  <c r="V15" i="4" s="1"/>
  <c r="V33" i="4" s="1"/>
  <c r="N63" i="9"/>
  <c r="F63" i="9"/>
  <c r="AD62" i="9"/>
  <c r="BL14" i="4" s="1"/>
  <c r="BL32" i="4" s="1"/>
  <c r="Y62" i="9"/>
  <c r="R62" i="9"/>
  <c r="T62" i="9"/>
  <c r="S62" i="9"/>
  <c r="AJ14" i="4" s="1"/>
  <c r="AJ32" i="4" s="1"/>
  <c r="O62" i="9"/>
  <c r="V14" i="4" s="1"/>
  <c r="V32" i="4" s="1"/>
  <c r="N62" i="9"/>
  <c r="F62" i="9"/>
  <c r="AD61" i="9"/>
  <c r="BL13" i="4" s="1"/>
  <c r="BL31" i="4" s="1"/>
  <c r="R61" i="9"/>
  <c r="T61" i="9"/>
  <c r="S61" i="9"/>
  <c r="AJ13" i="4" s="1"/>
  <c r="AJ31" i="4" s="1"/>
  <c r="O61" i="9"/>
  <c r="V13" i="4" s="1"/>
  <c r="V31" i="4" s="1"/>
  <c r="N61" i="9"/>
  <c r="F61" i="9"/>
  <c r="AD60" i="9"/>
  <c r="BL12" i="4" s="1"/>
  <c r="BL30" i="4" s="1"/>
  <c r="R60" i="9"/>
  <c r="Z60" i="9" s="1"/>
  <c r="T60" i="9"/>
  <c r="S60" i="9"/>
  <c r="AJ12" i="4" s="1"/>
  <c r="AJ30" i="4" s="1"/>
  <c r="O60" i="9"/>
  <c r="V12" i="4" s="1"/>
  <c r="V30" i="4" s="1"/>
  <c r="N60" i="9"/>
  <c r="F60" i="9"/>
  <c r="AD59" i="9"/>
  <c r="BL11" i="4" s="1"/>
  <c r="BL29" i="4" s="1"/>
  <c r="R59" i="9"/>
  <c r="Z59" i="9" s="1"/>
  <c r="T59" i="9"/>
  <c r="S59" i="9"/>
  <c r="AJ11" i="4" s="1"/>
  <c r="AJ29" i="4" s="1"/>
  <c r="O59" i="9"/>
  <c r="V11" i="4" s="1"/>
  <c r="V29" i="4" s="1"/>
  <c r="N59" i="9"/>
  <c r="F59" i="9"/>
  <c r="AD58" i="9"/>
  <c r="BL10" i="4" s="1"/>
  <c r="BL28" i="4" s="1"/>
  <c r="R58" i="9"/>
  <c r="T58" i="9"/>
  <c r="S58" i="9"/>
  <c r="AJ10" i="4" s="1"/>
  <c r="O58" i="9"/>
  <c r="V10" i="4" s="1"/>
  <c r="N58" i="9"/>
  <c r="F58" i="9"/>
  <c r="AD54" i="9"/>
  <c r="BK21" i="4" s="1"/>
  <c r="R54" i="9"/>
  <c r="Z54" i="9" s="1"/>
  <c r="T54" i="9"/>
  <c r="S54" i="9"/>
  <c r="AI21" i="4" s="1"/>
  <c r="AI27" i="4" s="1"/>
  <c r="O54" i="9"/>
  <c r="U21" i="4" s="1"/>
  <c r="U27" i="4" s="1"/>
  <c r="N54" i="9"/>
  <c r="F54" i="9"/>
  <c r="AD53" i="9"/>
  <c r="BK20" i="4" s="1"/>
  <c r="AW20" i="4"/>
  <c r="AW26" i="4" s="1"/>
  <c r="R53" i="9"/>
  <c r="Z53" i="9" s="1"/>
  <c r="T53" i="9"/>
  <c r="S53" i="9"/>
  <c r="AI20" i="4" s="1"/>
  <c r="AI26" i="4" s="1"/>
  <c r="O53" i="9"/>
  <c r="U20" i="4" s="1"/>
  <c r="U26" i="4" s="1"/>
  <c r="N53" i="9"/>
  <c r="F53" i="9"/>
  <c r="AD52" i="9"/>
  <c r="BK19" i="4" s="1"/>
  <c r="AW19" i="4"/>
  <c r="AW25" i="4" s="1"/>
  <c r="R52" i="9"/>
  <c r="T52" i="9"/>
  <c r="S52" i="9"/>
  <c r="AI19" i="4" s="1"/>
  <c r="AI25" i="4" s="1"/>
  <c r="O52" i="9"/>
  <c r="U19" i="4" s="1"/>
  <c r="U25" i="4" s="1"/>
  <c r="N52" i="9"/>
  <c r="F52" i="9"/>
  <c r="AD51" i="9"/>
  <c r="BK18" i="4" s="1"/>
  <c r="AW18" i="4"/>
  <c r="AW36" i="4" s="1"/>
  <c r="Z51" i="9"/>
  <c r="T51" i="9"/>
  <c r="S51" i="9"/>
  <c r="AI18" i="4" s="1"/>
  <c r="AI36" i="4" s="1"/>
  <c r="R51" i="9"/>
  <c r="O51" i="9"/>
  <c r="U18" i="4" s="1"/>
  <c r="U36" i="4" s="1"/>
  <c r="N51" i="9"/>
  <c r="F51" i="9"/>
  <c r="AD50" i="9"/>
  <c r="BK17" i="4" s="1"/>
  <c r="Z50" i="9"/>
  <c r="T50" i="9"/>
  <c r="S50" i="9"/>
  <c r="AI17" i="4" s="1"/>
  <c r="AI35" i="4" s="1"/>
  <c r="R50" i="9"/>
  <c r="O50" i="9"/>
  <c r="U17" i="4" s="1"/>
  <c r="U35" i="4" s="1"/>
  <c r="N50" i="9"/>
  <c r="F50" i="9"/>
  <c r="AD49" i="9"/>
  <c r="BK16" i="4" s="1"/>
  <c r="AW16" i="4"/>
  <c r="AW34" i="4" s="1"/>
  <c r="Z49" i="9"/>
  <c r="T49" i="9"/>
  <c r="S49" i="9"/>
  <c r="AI16" i="4" s="1"/>
  <c r="AI34" i="4" s="1"/>
  <c r="R49" i="9"/>
  <c r="O49" i="9"/>
  <c r="U16" i="4" s="1"/>
  <c r="U34" i="4" s="1"/>
  <c r="N49" i="9"/>
  <c r="F49" i="9"/>
  <c r="AD48" i="9"/>
  <c r="BK15" i="4" s="1"/>
  <c r="Z48" i="9"/>
  <c r="T48" i="9"/>
  <c r="S48" i="9"/>
  <c r="AI15" i="4" s="1"/>
  <c r="AI33" i="4" s="1"/>
  <c r="R48" i="9"/>
  <c r="O48" i="9"/>
  <c r="U15" i="4" s="1"/>
  <c r="U33" i="4" s="1"/>
  <c r="N48" i="9"/>
  <c r="F48" i="9"/>
  <c r="AD47" i="9"/>
  <c r="BK14" i="4" s="1"/>
  <c r="AW14" i="4"/>
  <c r="AW32" i="4" s="1"/>
  <c r="Z47" i="9"/>
  <c r="T47" i="9"/>
  <c r="S47" i="9"/>
  <c r="AI14" i="4" s="1"/>
  <c r="AI32" i="4" s="1"/>
  <c r="R47" i="9"/>
  <c r="O47" i="9"/>
  <c r="U14" i="4" s="1"/>
  <c r="U32" i="4" s="1"/>
  <c r="N47" i="9"/>
  <c r="F47" i="9"/>
  <c r="AD46" i="9"/>
  <c r="BK13" i="4" s="1"/>
  <c r="AW13" i="4"/>
  <c r="AW31" i="4" s="1"/>
  <c r="Z46" i="9"/>
  <c r="T46" i="9"/>
  <c r="S46" i="9"/>
  <c r="AI13" i="4" s="1"/>
  <c r="AI31" i="4" s="1"/>
  <c r="R46" i="9"/>
  <c r="O46" i="9"/>
  <c r="U13" i="4" s="1"/>
  <c r="U31" i="4" s="1"/>
  <c r="N46" i="9"/>
  <c r="F46" i="9"/>
  <c r="AD45" i="9"/>
  <c r="BK12" i="4" s="1"/>
  <c r="Z45" i="9"/>
  <c r="T45" i="9"/>
  <c r="S45" i="9"/>
  <c r="AI12" i="4" s="1"/>
  <c r="AI30" i="4" s="1"/>
  <c r="R45" i="9"/>
  <c r="O45" i="9"/>
  <c r="U12" i="4" s="1"/>
  <c r="U30" i="4" s="1"/>
  <c r="N45" i="9"/>
  <c r="F45" i="9"/>
  <c r="AD44" i="9"/>
  <c r="BK11" i="4" s="1"/>
  <c r="AW11" i="4"/>
  <c r="AW29" i="4" s="1"/>
  <c r="Z44" i="9"/>
  <c r="T44" i="9"/>
  <c r="S44" i="9"/>
  <c r="AI11" i="4" s="1"/>
  <c r="AI29" i="4" s="1"/>
  <c r="R44" i="9"/>
  <c r="O44" i="9"/>
  <c r="U11" i="4" s="1"/>
  <c r="N44" i="9"/>
  <c r="F44" i="9"/>
  <c r="AD43" i="9"/>
  <c r="BK10" i="4" s="1"/>
  <c r="AW10" i="4"/>
  <c r="AW28" i="4" s="1"/>
  <c r="Z43" i="9"/>
  <c r="T43" i="9"/>
  <c r="S43" i="9"/>
  <c r="AI10" i="4" s="1"/>
  <c r="R43" i="9"/>
  <c r="O43" i="9"/>
  <c r="U10" i="4" s="1"/>
  <c r="U28" i="4" s="1"/>
  <c r="N43" i="9"/>
  <c r="F43" i="9"/>
  <c r="AD39" i="9"/>
  <c r="BJ21" i="4" s="1"/>
  <c r="Z39" i="9"/>
  <c r="T39" i="9"/>
  <c r="S39" i="9"/>
  <c r="AH21" i="4" s="1"/>
  <c r="AH27" i="4" s="1"/>
  <c r="R39" i="9"/>
  <c r="O39" i="9"/>
  <c r="T21" i="4" s="1"/>
  <c r="T27" i="4" s="1"/>
  <c r="N39" i="9"/>
  <c r="F39" i="9"/>
  <c r="AD38" i="9"/>
  <c r="BJ20" i="4" s="1"/>
  <c r="AV20" i="4"/>
  <c r="AV26" i="4" s="1"/>
  <c r="Z38" i="9"/>
  <c r="T38" i="9"/>
  <c r="S38" i="9"/>
  <c r="AH20" i="4" s="1"/>
  <c r="AH26" i="4" s="1"/>
  <c r="R38" i="9"/>
  <c r="O38" i="9"/>
  <c r="T20" i="4" s="1"/>
  <c r="T26" i="4" s="1"/>
  <c r="N38" i="9"/>
  <c r="F38" i="9"/>
  <c r="AD37" i="9"/>
  <c r="BJ19" i="4" s="1"/>
  <c r="Z37" i="9"/>
  <c r="T37" i="9"/>
  <c r="S37" i="9"/>
  <c r="AH19" i="4" s="1"/>
  <c r="AH25" i="4" s="1"/>
  <c r="R37" i="9"/>
  <c r="O37" i="9"/>
  <c r="T19" i="4" s="1"/>
  <c r="T25" i="4" s="1"/>
  <c r="N37" i="9"/>
  <c r="F37" i="9"/>
  <c r="AD36" i="9"/>
  <c r="BJ18" i="4" s="1"/>
  <c r="AV18" i="4"/>
  <c r="AV36" i="4" s="1"/>
  <c r="Z36" i="9"/>
  <c r="T36" i="9"/>
  <c r="S36" i="9"/>
  <c r="AH18" i="4" s="1"/>
  <c r="AH36" i="4" s="1"/>
  <c r="R36" i="9"/>
  <c r="O36" i="9"/>
  <c r="T18" i="4" s="1"/>
  <c r="T36" i="4" s="1"/>
  <c r="N36" i="9"/>
  <c r="F36" i="9"/>
  <c r="AD35" i="9"/>
  <c r="BJ17" i="4" s="1"/>
  <c r="AV17" i="4"/>
  <c r="AV35" i="4" s="1"/>
  <c r="Z35" i="9"/>
  <c r="T35" i="9"/>
  <c r="S35" i="9"/>
  <c r="AH17" i="4" s="1"/>
  <c r="AH35" i="4" s="1"/>
  <c r="R35" i="9"/>
  <c r="O35" i="9"/>
  <c r="T17" i="4" s="1"/>
  <c r="T35" i="4" s="1"/>
  <c r="N35" i="9"/>
  <c r="F35" i="9"/>
  <c r="AD34" i="9"/>
  <c r="BJ16" i="4" s="1"/>
  <c r="Z34" i="9"/>
  <c r="T34" i="9"/>
  <c r="S34" i="9"/>
  <c r="AH16" i="4" s="1"/>
  <c r="AH34" i="4" s="1"/>
  <c r="R34" i="9"/>
  <c r="O34" i="9"/>
  <c r="T16" i="4" s="1"/>
  <c r="T34" i="4" s="1"/>
  <c r="N34" i="9"/>
  <c r="F34" i="9"/>
  <c r="AD33" i="9"/>
  <c r="BJ15" i="4" s="1"/>
  <c r="AV15" i="4"/>
  <c r="AV33" i="4" s="1"/>
  <c r="Z33" i="9"/>
  <c r="T33" i="9"/>
  <c r="S33" i="9"/>
  <c r="AH15" i="4" s="1"/>
  <c r="AH33" i="4" s="1"/>
  <c r="R33" i="9"/>
  <c r="O33" i="9"/>
  <c r="T15" i="4" s="1"/>
  <c r="T33" i="4" s="1"/>
  <c r="N33" i="9"/>
  <c r="F33" i="9"/>
  <c r="AD32" i="9"/>
  <c r="BJ14" i="4" s="1"/>
  <c r="AV14" i="4"/>
  <c r="AV32" i="4" s="1"/>
  <c r="Z32" i="9"/>
  <c r="T32" i="9"/>
  <c r="S32" i="9"/>
  <c r="AH14" i="4" s="1"/>
  <c r="AH32" i="4" s="1"/>
  <c r="R32" i="9"/>
  <c r="O32" i="9"/>
  <c r="T14" i="4" s="1"/>
  <c r="T32" i="4" s="1"/>
  <c r="N32" i="9"/>
  <c r="F32" i="9"/>
  <c r="AD31" i="9"/>
  <c r="BJ13" i="4" s="1"/>
  <c r="Z31" i="9"/>
  <c r="T31" i="9"/>
  <c r="S31" i="9"/>
  <c r="AH13" i="4" s="1"/>
  <c r="AH31" i="4" s="1"/>
  <c r="R31" i="9"/>
  <c r="O31" i="9"/>
  <c r="T13" i="4" s="1"/>
  <c r="T31" i="4" s="1"/>
  <c r="N31" i="9"/>
  <c r="F31" i="9"/>
  <c r="AD30" i="9"/>
  <c r="BJ12" i="4" s="1"/>
  <c r="AV12" i="4"/>
  <c r="AV30" i="4" s="1"/>
  <c r="Z30" i="9"/>
  <c r="T30" i="9"/>
  <c r="S30" i="9"/>
  <c r="AH12" i="4" s="1"/>
  <c r="AH30" i="4" s="1"/>
  <c r="R30" i="9"/>
  <c r="O30" i="9"/>
  <c r="T12" i="4" s="1"/>
  <c r="T30" i="4" s="1"/>
  <c r="N30" i="9"/>
  <c r="F30" i="9"/>
  <c r="AD29" i="9"/>
  <c r="BJ11" i="4" s="1"/>
  <c r="Z29" i="9"/>
  <c r="T29" i="9"/>
  <c r="S29" i="9"/>
  <c r="AH11" i="4" s="1"/>
  <c r="AH29" i="4" s="1"/>
  <c r="R29" i="9"/>
  <c r="O29" i="9"/>
  <c r="T11" i="4" s="1"/>
  <c r="T29" i="4" s="1"/>
  <c r="N29" i="9"/>
  <c r="F29" i="9"/>
  <c r="AD28" i="9"/>
  <c r="BJ10" i="4" s="1"/>
  <c r="AV10" i="4"/>
  <c r="AV28" i="4" s="1"/>
  <c r="Z28" i="9"/>
  <c r="T28" i="9"/>
  <c r="S28" i="9"/>
  <c r="AH10" i="4" s="1"/>
  <c r="R28" i="9"/>
  <c r="O28" i="9"/>
  <c r="T10" i="4" s="1"/>
  <c r="N28" i="9"/>
  <c r="F28" i="9"/>
  <c r="AD24" i="9"/>
  <c r="BI21" i="4" s="1"/>
  <c r="BH21" i="4" s="1"/>
  <c r="AU21" i="4"/>
  <c r="Z24" i="9"/>
  <c r="T24" i="9"/>
  <c r="S24" i="9"/>
  <c r="AG21" i="4" s="1"/>
  <c r="AF21" i="4" s="1"/>
  <c r="R24" i="9"/>
  <c r="O24" i="9"/>
  <c r="S21" i="4" s="1"/>
  <c r="R21" i="4" s="1"/>
  <c r="N24" i="9"/>
  <c r="F24" i="9"/>
  <c r="AD23" i="9"/>
  <c r="BI20" i="4" s="1"/>
  <c r="BH20" i="4" s="1"/>
  <c r="Z23" i="9"/>
  <c r="T23" i="9"/>
  <c r="S23" i="9"/>
  <c r="AG20" i="4" s="1"/>
  <c r="AF20" i="4" s="1"/>
  <c r="R23" i="9"/>
  <c r="O23" i="9"/>
  <c r="S20" i="4" s="1"/>
  <c r="R20" i="4" s="1"/>
  <c r="N23" i="9"/>
  <c r="F23" i="9"/>
  <c r="AD22" i="9"/>
  <c r="BI19" i="4" s="1"/>
  <c r="BH19" i="4" s="1"/>
  <c r="AU19" i="4"/>
  <c r="Z22" i="9"/>
  <c r="T22" i="9"/>
  <c r="S22" i="9"/>
  <c r="AG19" i="4" s="1"/>
  <c r="AF19" i="4" s="1"/>
  <c r="R22" i="9"/>
  <c r="O22" i="9"/>
  <c r="S19" i="4" s="1"/>
  <c r="R19" i="4" s="1"/>
  <c r="N22" i="9"/>
  <c r="F22" i="9"/>
  <c r="AD21" i="9"/>
  <c r="BI18" i="4" s="1"/>
  <c r="BH18" i="4" s="1"/>
  <c r="AU18" i="4"/>
  <c r="Z21" i="9"/>
  <c r="T21" i="9"/>
  <c r="S21" i="9"/>
  <c r="AG18" i="4" s="1"/>
  <c r="AF18" i="4" s="1"/>
  <c r="R21" i="9"/>
  <c r="O21" i="9"/>
  <c r="S18" i="4" s="1"/>
  <c r="R18" i="4" s="1"/>
  <c r="N21" i="9"/>
  <c r="F21" i="9"/>
  <c r="AD20" i="9"/>
  <c r="BI17" i="4" s="1"/>
  <c r="BH17" i="4" s="1"/>
  <c r="Z20" i="9"/>
  <c r="T20" i="9"/>
  <c r="S20" i="9"/>
  <c r="AG17" i="4" s="1"/>
  <c r="AF17" i="4" s="1"/>
  <c r="R20" i="9"/>
  <c r="O20" i="9"/>
  <c r="S17" i="4" s="1"/>
  <c r="R17" i="4" s="1"/>
  <c r="N20" i="9"/>
  <c r="F20" i="9"/>
  <c r="AD19" i="9"/>
  <c r="BI16" i="4" s="1"/>
  <c r="AU16" i="4"/>
  <c r="Z19" i="9"/>
  <c r="T19" i="9"/>
  <c r="S19" i="9"/>
  <c r="AG16" i="4" s="1"/>
  <c r="AF16" i="4" s="1"/>
  <c r="R19" i="9"/>
  <c r="O19" i="9"/>
  <c r="S16" i="4" s="1"/>
  <c r="R16" i="4" s="1"/>
  <c r="N19" i="9"/>
  <c r="F19" i="9"/>
  <c r="AD18" i="9"/>
  <c r="BI15" i="4" s="1"/>
  <c r="BH15" i="4" s="1"/>
  <c r="Z18" i="9"/>
  <c r="T18" i="9"/>
  <c r="S18" i="9"/>
  <c r="AG15" i="4" s="1"/>
  <c r="R18" i="9"/>
  <c r="O18" i="9"/>
  <c r="S15" i="4" s="1"/>
  <c r="R15" i="4" s="1"/>
  <c r="N18" i="9"/>
  <c r="F18" i="9"/>
  <c r="AD17" i="9"/>
  <c r="BI14" i="4" s="1"/>
  <c r="BH14" i="4" s="1"/>
  <c r="AU14" i="4"/>
  <c r="Z17" i="9"/>
  <c r="T17" i="9"/>
  <c r="S17" i="9"/>
  <c r="AG14" i="4" s="1"/>
  <c r="AF14" i="4" s="1"/>
  <c r="R17" i="9"/>
  <c r="O17" i="9"/>
  <c r="S14" i="4" s="1"/>
  <c r="R14" i="4" s="1"/>
  <c r="N17" i="9"/>
  <c r="F17" i="9"/>
  <c r="AD16" i="9"/>
  <c r="BI13" i="4" s="1"/>
  <c r="BH13" i="4" s="1"/>
  <c r="AU13" i="4"/>
  <c r="Z16" i="9"/>
  <c r="T16" i="9"/>
  <c r="S16" i="9"/>
  <c r="AG13" i="4" s="1"/>
  <c r="AF13" i="4" s="1"/>
  <c r="R16" i="9"/>
  <c r="O16" i="9"/>
  <c r="S13" i="4" s="1"/>
  <c r="R13" i="4" s="1"/>
  <c r="N16" i="9"/>
  <c r="F16" i="9"/>
  <c r="AD15" i="9"/>
  <c r="BI12" i="4" s="1"/>
  <c r="BH12" i="4" s="1"/>
  <c r="Z15" i="9"/>
  <c r="T15" i="9"/>
  <c r="S15" i="9"/>
  <c r="AG12" i="4" s="1"/>
  <c r="AF12" i="4" s="1"/>
  <c r="R15" i="9"/>
  <c r="O15" i="9"/>
  <c r="S12" i="4" s="1"/>
  <c r="N15" i="9"/>
  <c r="F15" i="9"/>
  <c r="AD14" i="9"/>
  <c r="BI11" i="4" s="1"/>
  <c r="AU11" i="4"/>
  <c r="Z14" i="9"/>
  <c r="T14" i="9"/>
  <c r="S14" i="9"/>
  <c r="AG11" i="4" s="1"/>
  <c r="AF11" i="4" s="1"/>
  <c r="R14" i="9"/>
  <c r="O14" i="9"/>
  <c r="S11" i="4" s="1"/>
  <c r="R11" i="4" s="1"/>
  <c r="N14" i="9"/>
  <c r="F14" i="9"/>
  <c r="AD13" i="9"/>
  <c r="BI10" i="4" s="1"/>
  <c r="Z13" i="9"/>
  <c r="T13" i="9"/>
  <c r="S13" i="9"/>
  <c r="AG10" i="4" s="1"/>
  <c r="R13" i="9"/>
  <c r="O13" i="9"/>
  <c r="S10" i="4" s="1"/>
  <c r="N13" i="9"/>
  <c r="F13" i="9"/>
  <c r="S12" i="9"/>
  <c r="T72" i="9"/>
  <c r="H87" i="9"/>
  <c r="J87" i="9" s="1"/>
  <c r="G29" i="7" s="1"/>
  <c r="D11" i="10" s="1"/>
  <c r="AA124" i="9"/>
  <c r="AA128" i="9"/>
  <c r="Z119" i="9"/>
  <c r="Y122" i="9"/>
  <c r="Z123" i="9"/>
  <c r="Z125" i="9"/>
  <c r="Z127" i="9"/>
  <c r="Y128" i="9"/>
  <c r="Z129" i="9"/>
  <c r="AA129" i="9"/>
  <c r="H102" i="9"/>
  <c r="J102" i="9" s="1"/>
  <c r="G33" i="7" s="1"/>
  <c r="D12" i="10" s="1"/>
  <c r="Y120" i="9"/>
  <c r="AA120" i="9"/>
  <c r="R117" i="9"/>
  <c r="N37" i="7" s="1"/>
  <c r="N42" i="7" s="1"/>
  <c r="Y126" i="9"/>
  <c r="BB18" i="4" s="1"/>
  <c r="BB36" i="4" s="1"/>
  <c r="AD102" i="9" l="1"/>
  <c r="Y33" i="7" s="1"/>
  <c r="S87" i="9"/>
  <c r="Y27" i="9"/>
  <c r="BH10" i="4"/>
  <c r="R12" i="4"/>
  <c r="AF15" i="4"/>
  <c r="BH16" i="4"/>
  <c r="D14" i="4"/>
  <c r="AF9" i="4"/>
  <c r="AF10" i="4"/>
  <c r="D18" i="4"/>
  <c r="R10" i="4"/>
  <c r="R9" i="4"/>
  <c r="D12" i="4"/>
  <c r="D20" i="4"/>
  <c r="D11" i="4"/>
  <c r="D19" i="4"/>
  <c r="G57" i="9"/>
  <c r="K57" i="9" s="1"/>
  <c r="N51" i="7"/>
  <c r="N55" i="7"/>
  <c r="AB51" i="7"/>
  <c r="AB55" i="7"/>
  <c r="AB34" i="7"/>
  <c r="CE24" i="4"/>
  <c r="CE9" i="4"/>
  <c r="L11" i="4"/>
  <c r="BC29" i="4"/>
  <c r="BC24" i="4" s="1"/>
  <c r="BC9" i="4"/>
  <c r="U46" i="7"/>
  <c r="Z41" i="7"/>
  <c r="Z46" i="7" s="1"/>
  <c r="BW11" i="4"/>
  <c r="BW13" i="4"/>
  <c r="BW16" i="4"/>
  <c r="BW19" i="4"/>
  <c r="BW25" i="4" s="1"/>
  <c r="BJ28" i="4"/>
  <c r="BX10" i="4"/>
  <c r="BX28" i="4" s="1"/>
  <c r="BJ29" i="4"/>
  <c r="BJ32" i="4"/>
  <c r="BX14" i="4"/>
  <c r="BJ35" i="4"/>
  <c r="BX17" i="4"/>
  <c r="BX35" i="4" s="1"/>
  <c r="BJ26" i="4"/>
  <c r="BX20" i="4"/>
  <c r="BX26" i="4" s="1"/>
  <c r="BJ27" i="4"/>
  <c r="BK29" i="4"/>
  <c r="BY11" i="4"/>
  <c r="BY29" i="4" s="1"/>
  <c r="BK30" i="4"/>
  <c r="BK32" i="4"/>
  <c r="BY14" i="4"/>
  <c r="BY32" i="4" s="1"/>
  <c r="BK33" i="4"/>
  <c r="BK36" i="4"/>
  <c r="BY18" i="4"/>
  <c r="BY36" i="4" s="1"/>
  <c r="BK25" i="4"/>
  <c r="BY19" i="4"/>
  <c r="BY25" i="4" s="1"/>
  <c r="BK26" i="4"/>
  <c r="BY20" i="4"/>
  <c r="BY26" i="4" s="1"/>
  <c r="P41" i="7"/>
  <c r="P46" i="7" s="1"/>
  <c r="BW14" i="4"/>
  <c r="BW32" i="4" s="1"/>
  <c r="BW18" i="4"/>
  <c r="BW21" i="4"/>
  <c r="BJ30" i="4"/>
  <c r="BX12" i="4"/>
  <c r="BX30" i="4" s="1"/>
  <c r="BJ31" i="4"/>
  <c r="BJ33" i="4"/>
  <c r="BX15" i="4"/>
  <c r="BJ34" i="4"/>
  <c r="BJ36" i="4"/>
  <c r="BX18" i="4"/>
  <c r="BX36" i="4" s="1"/>
  <c r="BJ25" i="4"/>
  <c r="BK28" i="4"/>
  <c r="BY10" i="4"/>
  <c r="BY28" i="4" s="1"/>
  <c r="BK31" i="4"/>
  <c r="BY13" i="4"/>
  <c r="BK34" i="4"/>
  <c r="BY16" i="4"/>
  <c r="BY34" i="4" s="1"/>
  <c r="BK35" i="4"/>
  <c r="BK27" i="4"/>
  <c r="O57" i="9"/>
  <c r="AD42" i="9"/>
  <c r="G102" i="9"/>
  <c r="K102" i="9" s="1"/>
  <c r="Q41" i="7"/>
  <c r="Q46" i="7" s="1"/>
  <c r="O41" i="7"/>
  <c r="H14" i="10" s="1"/>
  <c r="D14" i="10"/>
  <c r="G46" i="7"/>
  <c r="N43" i="7"/>
  <c r="N47" i="7"/>
  <c r="AB43" i="7"/>
  <c r="AB47" i="7"/>
  <c r="V41" i="7"/>
  <c r="V46" i="7" s="1"/>
  <c r="S46" i="7"/>
  <c r="J118" i="9"/>
  <c r="L10" i="4" s="1"/>
  <c r="L9" i="4" s="1"/>
  <c r="F210" i="9"/>
  <c r="W41" i="7"/>
  <c r="W46" i="7" s="1"/>
  <c r="T41" i="7"/>
  <c r="J14" i="10" s="1"/>
  <c r="G14" i="10"/>
  <c r="K14" i="10"/>
  <c r="C14" i="10"/>
  <c r="H41" i="7"/>
  <c r="H46" i="7" s="1"/>
  <c r="K29" i="7"/>
  <c r="F11" i="10" s="1"/>
  <c r="F57" i="9"/>
  <c r="E21" i="7" s="1"/>
  <c r="L21" i="7" s="1"/>
  <c r="G9" i="10" s="1"/>
  <c r="Y57" i="9"/>
  <c r="X42" i="9"/>
  <c r="S17" i="7" s="1"/>
  <c r="Y42" i="9"/>
  <c r="Y12" i="9"/>
  <c r="S9" i="4"/>
  <c r="S42" i="9"/>
  <c r="AD57" i="9"/>
  <c r="X12" i="9"/>
  <c r="S11" i="7" s="1"/>
  <c r="W11" i="7" s="1"/>
  <c r="L6" i="10" s="1"/>
  <c r="X27" i="9"/>
  <c r="S13" i="7" s="1"/>
  <c r="G27" i="9"/>
  <c r="K27" i="9" s="1"/>
  <c r="Z52" i="9"/>
  <c r="AA64" i="9"/>
  <c r="Y99" i="9"/>
  <c r="AE99" i="9" s="1"/>
  <c r="CB21" i="4" s="1"/>
  <c r="CB27" i="4" s="1"/>
  <c r="Z80" i="9"/>
  <c r="Z76" i="9"/>
  <c r="H57" i="9"/>
  <c r="J57" i="9" s="1"/>
  <c r="G21" i="7" s="1"/>
  <c r="D9" i="10" s="1"/>
  <c r="Z68" i="9"/>
  <c r="AA118" i="9"/>
  <c r="Y105" i="9"/>
  <c r="BA12" i="4" s="1"/>
  <c r="BA30" i="4" s="1"/>
  <c r="Y109" i="9"/>
  <c r="AE109" i="9" s="1"/>
  <c r="CC16" i="4" s="1"/>
  <c r="CC34" i="4" s="1"/>
  <c r="Z58" i="9"/>
  <c r="Z62" i="9"/>
  <c r="Z66" i="9"/>
  <c r="X72" i="9"/>
  <c r="S25" i="7" s="1"/>
  <c r="Z67" i="9"/>
  <c r="AA119" i="9"/>
  <c r="F27" i="9"/>
  <c r="E13" i="7" s="1"/>
  <c r="E59" i="7" s="1"/>
  <c r="Z57" i="9"/>
  <c r="AA125" i="9"/>
  <c r="AA123" i="9"/>
  <c r="AE103" i="9"/>
  <c r="CC10" i="4" s="1"/>
  <c r="CC28" i="4" s="1"/>
  <c r="AE94" i="9"/>
  <c r="CB16" i="4" s="1"/>
  <c r="CB34" i="4" s="1"/>
  <c r="O87" i="9"/>
  <c r="O12" i="9"/>
  <c r="Z61" i="9"/>
  <c r="Z65" i="9"/>
  <c r="Y67" i="9"/>
  <c r="AE67" i="9" s="1"/>
  <c r="BZ19" i="4" s="1"/>
  <c r="BZ25" i="4" s="1"/>
  <c r="Y74" i="9"/>
  <c r="AE74" i="9" s="1"/>
  <c r="CA11" i="4" s="1"/>
  <c r="CA29" i="4" s="1"/>
  <c r="Y78" i="9"/>
  <c r="AE78" i="9" s="1"/>
  <c r="CA15" i="4" s="1"/>
  <c r="CA33" i="4" s="1"/>
  <c r="Z82" i="9"/>
  <c r="Z84" i="9"/>
  <c r="Z88" i="9"/>
  <c r="Z90" i="9"/>
  <c r="Z92" i="9"/>
  <c r="Z94" i="9"/>
  <c r="Y96" i="9"/>
  <c r="AZ18" i="4" s="1"/>
  <c r="AZ36" i="4" s="1"/>
  <c r="O27" i="9"/>
  <c r="Z42" i="9"/>
  <c r="T57" i="9"/>
  <c r="Z12" i="9"/>
  <c r="AA59" i="9"/>
  <c r="AA61" i="9"/>
  <c r="AA63" i="9"/>
  <c r="AA65" i="9"/>
  <c r="AA67" i="9"/>
  <c r="AA74" i="9"/>
  <c r="Z98" i="9"/>
  <c r="Z97" i="9"/>
  <c r="X87" i="9"/>
  <c r="AA87" i="9" s="1"/>
  <c r="Z105" i="9"/>
  <c r="Z107" i="9"/>
  <c r="AE107" i="9"/>
  <c r="CC14" i="4" s="1"/>
  <c r="CC32" i="4" s="1"/>
  <c r="Z109" i="9"/>
  <c r="Z114" i="9"/>
  <c r="G72" i="9"/>
  <c r="K72" i="9" s="1"/>
  <c r="G87" i="9"/>
  <c r="K87" i="9" s="1"/>
  <c r="H12" i="9"/>
  <c r="J12" i="9" s="1"/>
  <c r="G11" i="7" s="1"/>
  <c r="D6" i="10" s="1"/>
  <c r="H42" i="9"/>
  <c r="J42" i="9" s="1"/>
  <c r="G17" i="7" s="1"/>
  <c r="D8" i="10" s="1"/>
  <c r="O102" i="9"/>
  <c r="S102" i="9"/>
  <c r="AA27" i="9"/>
  <c r="AD27" i="9"/>
  <c r="Y13" i="7" s="1"/>
  <c r="Z120" i="9"/>
  <c r="Q25" i="7"/>
  <c r="AE65" i="9"/>
  <c r="BZ17" i="4" s="1"/>
  <c r="BZ35" i="4" s="1"/>
  <c r="AX17" i="4"/>
  <c r="AX35" i="4" s="1"/>
  <c r="AE63" i="9"/>
  <c r="BZ15" i="4" s="1"/>
  <c r="BZ33" i="4" s="1"/>
  <c r="AX15" i="4"/>
  <c r="AX33" i="4" s="1"/>
  <c r="AE61" i="9"/>
  <c r="BZ13" i="4" s="1"/>
  <c r="BZ31" i="4" s="1"/>
  <c r="AX13" i="4"/>
  <c r="AX31" i="4" s="1"/>
  <c r="AE59" i="9"/>
  <c r="BZ11" i="4" s="1"/>
  <c r="BZ29" i="4" s="1"/>
  <c r="AX11" i="4"/>
  <c r="AX29" i="4" s="1"/>
  <c r="P33" i="7"/>
  <c r="I12" i="10" s="1"/>
  <c r="Q33" i="7"/>
  <c r="E34" i="7"/>
  <c r="F33" i="7"/>
  <c r="J30" i="7"/>
  <c r="K25" i="7"/>
  <c r="F10" i="10" s="1"/>
  <c r="S29" i="7"/>
  <c r="W29" i="7" s="1"/>
  <c r="L11" i="10" s="1"/>
  <c r="E30" i="7"/>
  <c r="F29" i="7"/>
  <c r="C11" i="10" s="1"/>
  <c r="J34" i="7"/>
  <c r="L33" i="7"/>
  <c r="G12" i="10" s="1"/>
  <c r="AE111" i="9"/>
  <c r="CC18" i="4" s="1"/>
  <c r="CC36" i="4" s="1"/>
  <c r="BA18" i="4"/>
  <c r="BA36" i="4" s="1"/>
  <c r="AE113" i="9"/>
  <c r="CC20" i="4" s="1"/>
  <c r="CC26" i="4" s="1"/>
  <c r="BA20" i="4"/>
  <c r="BA26" i="4" s="1"/>
  <c r="AE124" i="9"/>
  <c r="CD16" i="4" s="1"/>
  <c r="CD34" i="4" s="1"/>
  <c r="BB16" i="4"/>
  <c r="BB34" i="4" s="1"/>
  <c r="BB10" i="4"/>
  <c r="BB28" i="4" s="1"/>
  <c r="AE118" i="9"/>
  <c r="CD10" i="4" s="1"/>
  <c r="CD28" i="4" s="1"/>
  <c r="K24" i="4"/>
  <c r="AE122" i="9"/>
  <c r="CD14" i="4" s="1"/>
  <c r="CD32" i="4" s="1"/>
  <c r="BB14" i="4"/>
  <c r="BB32" i="4" s="1"/>
  <c r="AJ28" i="4"/>
  <c r="AJ24" i="4" s="1"/>
  <c r="AJ9" i="4"/>
  <c r="AE69" i="9"/>
  <c r="BZ21" i="4" s="1"/>
  <c r="BZ27" i="4" s="1"/>
  <c r="AX21" i="4"/>
  <c r="AX27" i="4" s="1"/>
  <c r="AK28" i="4"/>
  <c r="AK24" i="4" s="1"/>
  <c r="AK9" i="4"/>
  <c r="W9" i="4"/>
  <c r="W29" i="4"/>
  <c r="W24" i="4" s="1"/>
  <c r="AE76" i="9"/>
  <c r="CA13" i="4" s="1"/>
  <c r="CA31" i="4" s="1"/>
  <c r="AY13" i="4"/>
  <c r="AY31" i="4" s="1"/>
  <c r="AE80" i="9"/>
  <c r="CA17" i="4" s="1"/>
  <c r="CA35" i="4" s="1"/>
  <c r="AY17" i="4"/>
  <c r="AY35" i="4" s="1"/>
  <c r="AE82" i="9"/>
  <c r="CA19" i="4" s="1"/>
  <c r="CA25" i="4" s="1"/>
  <c r="AY19" i="4"/>
  <c r="AY25" i="4" s="1"/>
  <c r="AE83" i="9"/>
  <c r="CA20" i="4" s="1"/>
  <c r="CA26" i="4" s="1"/>
  <c r="AY20" i="4"/>
  <c r="AY26" i="4" s="1"/>
  <c r="AE84" i="9"/>
  <c r="CA21" i="4" s="1"/>
  <c r="CA27" i="4" s="1"/>
  <c r="AY21" i="4"/>
  <c r="AY27" i="4" s="1"/>
  <c r="X9" i="4"/>
  <c r="X28" i="4"/>
  <c r="X24" i="4" s="1"/>
  <c r="AE88" i="9"/>
  <c r="CB10" i="4" s="1"/>
  <c r="AZ10" i="4"/>
  <c r="AE89" i="9"/>
  <c r="CB11" i="4" s="1"/>
  <c r="CB29" i="4" s="1"/>
  <c r="AZ11" i="4"/>
  <c r="AZ29" i="4" s="1"/>
  <c r="AE90" i="9"/>
  <c r="CB12" i="4" s="1"/>
  <c r="CB30" i="4" s="1"/>
  <c r="AZ12" i="4"/>
  <c r="AZ30" i="4" s="1"/>
  <c r="AE91" i="9"/>
  <c r="CB13" i="4" s="1"/>
  <c r="CB31" i="4" s="1"/>
  <c r="AZ13" i="4"/>
  <c r="AZ31" i="4" s="1"/>
  <c r="AE92" i="9"/>
  <c r="CB14" i="4" s="1"/>
  <c r="CB32" i="4" s="1"/>
  <c r="AZ14" i="4"/>
  <c r="AZ32" i="4" s="1"/>
  <c r="I28" i="4"/>
  <c r="I9" i="4"/>
  <c r="AE108" i="9"/>
  <c r="CC15" i="4" s="1"/>
  <c r="CC33" i="4" s="1"/>
  <c r="BA15" i="4"/>
  <c r="BA33" i="4" s="1"/>
  <c r="AE110" i="9"/>
  <c r="CC17" i="4" s="1"/>
  <c r="CC35" i="4" s="1"/>
  <c r="BA17" i="4"/>
  <c r="BA35" i="4" s="1"/>
  <c r="AE112" i="9"/>
  <c r="CC19" i="4" s="1"/>
  <c r="CC25" i="4" s="1"/>
  <c r="BA19" i="4"/>
  <c r="BA25" i="4" s="1"/>
  <c r="AE114" i="9"/>
  <c r="CC21" i="4" s="1"/>
  <c r="CC27" i="4" s="1"/>
  <c r="BA21" i="4"/>
  <c r="BA27" i="4" s="1"/>
  <c r="AE121" i="9"/>
  <c r="CD13" i="4" s="1"/>
  <c r="CD31" i="4" s="1"/>
  <c r="BB13" i="4"/>
  <c r="BB31" i="4" s="1"/>
  <c r="AE128" i="9"/>
  <c r="CD20" i="4" s="1"/>
  <c r="CD26" i="4" s="1"/>
  <c r="BB20" i="4"/>
  <c r="BB26" i="4" s="1"/>
  <c r="V28" i="4"/>
  <c r="V9" i="4"/>
  <c r="AE58" i="9"/>
  <c r="BZ10" i="4" s="1"/>
  <c r="AX10" i="4"/>
  <c r="AE60" i="9"/>
  <c r="BZ12" i="4" s="1"/>
  <c r="BZ30" i="4" s="1"/>
  <c r="AX12" i="4"/>
  <c r="AX30" i="4" s="1"/>
  <c r="AE62" i="9"/>
  <c r="BZ14" i="4" s="1"/>
  <c r="BZ32" i="4" s="1"/>
  <c r="AX14" i="4"/>
  <c r="AX32" i="4" s="1"/>
  <c r="AE64" i="9"/>
  <c r="BZ16" i="4" s="1"/>
  <c r="BZ34" i="4" s="1"/>
  <c r="AX16" i="4"/>
  <c r="AX34" i="4" s="1"/>
  <c r="AE66" i="9"/>
  <c r="BZ18" i="4" s="1"/>
  <c r="BZ36" i="4" s="1"/>
  <c r="AX18" i="4"/>
  <c r="AX36" i="4" s="1"/>
  <c r="AE68" i="9"/>
  <c r="BZ20" i="4" s="1"/>
  <c r="BZ26" i="4" s="1"/>
  <c r="AX20" i="4"/>
  <c r="AX26" i="4" s="1"/>
  <c r="AL28" i="4"/>
  <c r="AL24" i="4" s="1"/>
  <c r="AL9" i="4"/>
  <c r="AM28" i="4"/>
  <c r="AM24" i="4" s="1"/>
  <c r="AM9" i="4"/>
  <c r="AE104" i="9"/>
  <c r="CC11" i="4" s="1"/>
  <c r="CC29" i="4" s="1"/>
  <c r="BO11" i="4"/>
  <c r="BO29" i="4" s="1"/>
  <c r="BO24" i="4" s="1"/>
  <c r="Y9" i="4"/>
  <c r="Y29" i="4"/>
  <c r="Y24" i="4" s="1"/>
  <c r="V24" i="4"/>
  <c r="J9" i="4"/>
  <c r="BL9" i="4"/>
  <c r="BN9" i="4"/>
  <c r="AE125" i="9"/>
  <c r="CD17" i="4" s="1"/>
  <c r="CD35" i="4" s="1"/>
  <c r="AE123" i="9"/>
  <c r="CD15" i="4" s="1"/>
  <c r="CD33" i="4" s="1"/>
  <c r="Z121" i="9"/>
  <c r="Z118" i="9"/>
  <c r="AA121" i="9"/>
  <c r="AE95" i="9"/>
  <c r="CB17" i="4" s="1"/>
  <c r="CB35" i="4" s="1"/>
  <c r="AE93" i="9"/>
  <c r="CB15" i="4" s="1"/>
  <c r="CB33" i="4" s="1"/>
  <c r="BX32" i="4"/>
  <c r="Z72" i="9"/>
  <c r="O72" i="9"/>
  <c r="Y72" i="9"/>
  <c r="T87" i="9"/>
  <c r="T12" i="9"/>
  <c r="BW31" i="4"/>
  <c r="BL24" i="4"/>
  <c r="Z69" i="9"/>
  <c r="Y73" i="9"/>
  <c r="Y75" i="9"/>
  <c r="Y77" i="9"/>
  <c r="Y79" i="9"/>
  <c r="Y81" i="9"/>
  <c r="BM24" i="4"/>
  <c r="Z83" i="9"/>
  <c r="Z89" i="9"/>
  <c r="Z91" i="9"/>
  <c r="Z93" i="9"/>
  <c r="S27" i="9"/>
  <c r="Z27" i="9"/>
  <c r="O42" i="9"/>
  <c r="T42" i="9"/>
  <c r="S57" i="9"/>
  <c r="S72" i="9"/>
  <c r="G12" i="9"/>
  <c r="K12" i="9" s="1"/>
  <c r="G42" i="9"/>
  <c r="K42" i="9" s="1"/>
  <c r="AE97" i="9"/>
  <c r="CB19" i="4" s="1"/>
  <c r="CB25" i="4" s="1"/>
  <c r="BN24" i="4"/>
  <c r="AE98" i="9"/>
  <c r="CB20" i="4" s="1"/>
  <c r="CB26" i="4" s="1"/>
  <c r="Z99" i="9"/>
  <c r="AD72" i="9"/>
  <c r="Y25" i="7" s="1"/>
  <c r="H9" i="4"/>
  <c r="K9" i="4"/>
  <c r="BM9" i="4"/>
  <c r="Z106" i="9"/>
  <c r="AE106" i="9"/>
  <c r="CC13" i="4" s="1"/>
  <c r="CC31" i="4" s="1"/>
  <c r="Z108" i="9"/>
  <c r="Z110" i="9"/>
  <c r="Z112" i="9"/>
  <c r="H72" i="9"/>
  <c r="J72" i="9" s="1"/>
  <c r="G25" i="7" s="1"/>
  <c r="D10" i="10" s="1"/>
  <c r="AA12" i="9"/>
  <c r="AA42" i="9"/>
  <c r="N27" i="9"/>
  <c r="J13" i="7" s="1"/>
  <c r="H27" i="9"/>
  <c r="J27" i="9" s="1"/>
  <c r="G13" i="7" s="1"/>
  <c r="Y119" i="9"/>
  <c r="AN30" i="4"/>
  <c r="AN24" i="4" s="1"/>
  <c r="AN9" i="4"/>
  <c r="AE120" i="9"/>
  <c r="CD12" i="4" s="1"/>
  <c r="BB12" i="4"/>
  <c r="Z9" i="4"/>
  <c r="Z30" i="4"/>
  <c r="Z24" i="4" s="1"/>
  <c r="BP30" i="4"/>
  <c r="BP24" i="4" s="1"/>
  <c r="BP9" i="4"/>
  <c r="L30" i="4"/>
  <c r="AB15" i="7"/>
  <c r="AB18" i="7"/>
  <c r="AB35" i="7"/>
  <c r="BI28" i="4"/>
  <c r="BH28" i="4" s="1"/>
  <c r="AU29" i="4"/>
  <c r="S30" i="4"/>
  <c r="R30" i="4" s="1"/>
  <c r="AG30" i="4"/>
  <c r="AF30" i="4" s="1"/>
  <c r="AU12" i="4"/>
  <c r="S31" i="4"/>
  <c r="R31" i="4" s="1"/>
  <c r="AG31" i="4"/>
  <c r="AF31" i="4" s="1"/>
  <c r="BI31" i="4"/>
  <c r="BH31" i="4" s="1"/>
  <c r="BI32" i="4"/>
  <c r="BH32" i="4" s="1"/>
  <c r="BI33" i="4"/>
  <c r="BH33" i="4" s="1"/>
  <c r="AU34" i="4"/>
  <c r="S35" i="4"/>
  <c r="R35" i="4" s="1"/>
  <c r="AG35" i="4"/>
  <c r="AF35" i="4" s="1"/>
  <c r="AU17" i="4"/>
  <c r="S36" i="4"/>
  <c r="R36" i="4" s="1"/>
  <c r="AG36" i="4"/>
  <c r="AF36" i="4" s="1"/>
  <c r="AU36" i="4"/>
  <c r="S25" i="4"/>
  <c r="AG25" i="4"/>
  <c r="BI25" i="4"/>
  <c r="BI26" i="4"/>
  <c r="BH26" i="4" s="1"/>
  <c r="AU27" i="4"/>
  <c r="T28" i="4"/>
  <c r="T24" i="4" s="1"/>
  <c r="T9" i="4"/>
  <c r="AH28" i="4"/>
  <c r="AH24" i="4" s="1"/>
  <c r="AH9" i="4"/>
  <c r="AV11" i="4"/>
  <c r="AV29" i="4" s="1"/>
  <c r="AV16" i="4"/>
  <c r="AV34" i="4" s="1"/>
  <c r="AV21" i="4"/>
  <c r="AV27" i="4" s="1"/>
  <c r="AI9" i="4"/>
  <c r="AI28" i="4"/>
  <c r="AI24" i="4" s="1"/>
  <c r="U9" i="4"/>
  <c r="U29" i="4"/>
  <c r="U24" i="4" s="1"/>
  <c r="AW15" i="4"/>
  <c r="AW33" i="4" s="1"/>
  <c r="E29" i="4"/>
  <c r="E31" i="4"/>
  <c r="D31" i="4" s="1"/>
  <c r="E33" i="4"/>
  <c r="D33" i="4" s="1"/>
  <c r="E35" i="4"/>
  <c r="D35" i="4" s="1"/>
  <c r="E25" i="4"/>
  <c r="E27" i="4"/>
  <c r="D27" i="4" s="1"/>
  <c r="BJ24" i="4"/>
  <c r="AB19" i="7"/>
  <c r="AB27" i="7"/>
  <c r="AB31" i="7"/>
  <c r="G9" i="4"/>
  <c r="F9" i="4"/>
  <c r="BJ9" i="4"/>
  <c r="S28" i="4"/>
  <c r="R28" i="4" s="1"/>
  <c r="AG28" i="4"/>
  <c r="AU10" i="4"/>
  <c r="S29" i="4"/>
  <c r="R29" i="4" s="1"/>
  <c r="AG29" i="4"/>
  <c r="AF29" i="4" s="1"/>
  <c r="BI29" i="4"/>
  <c r="BH29" i="4" s="1"/>
  <c r="BI30" i="4"/>
  <c r="BH30" i="4" s="1"/>
  <c r="AU31" i="4"/>
  <c r="AT31" i="4" s="1"/>
  <c r="S32" i="4"/>
  <c r="R32" i="4" s="1"/>
  <c r="AG32" i="4"/>
  <c r="AF32" i="4" s="1"/>
  <c r="AU32" i="4"/>
  <c r="S33" i="4"/>
  <c r="R33" i="4" s="1"/>
  <c r="AG33" i="4"/>
  <c r="AF33" i="4" s="1"/>
  <c r="AU15" i="4"/>
  <c r="AT15" i="4" s="1"/>
  <c r="S34" i="4"/>
  <c r="R34" i="4" s="1"/>
  <c r="AG34" i="4"/>
  <c r="AF34" i="4" s="1"/>
  <c r="BI34" i="4"/>
  <c r="BH34" i="4" s="1"/>
  <c r="BI35" i="4"/>
  <c r="BH35" i="4" s="1"/>
  <c r="BI36" i="4"/>
  <c r="BH36" i="4" s="1"/>
  <c r="AU25" i="4"/>
  <c r="S26" i="4"/>
  <c r="R26" i="4" s="1"/>
  <c r="AG26" i="4"/>
  <c r="AF26" i="4" s="1"/>
  <c r="AU20" i="4"/>
  <c r="S27" i="4"/>
  <c r="R27" i="4" s="1"/>
  <c r="AG27" i="4"/>
  <c r="AF27" i="4" s="1"/>
  <c r="BI27" i="4"/>
  <c r="BH27" i="4" s="1"/>
  <c r="AV13" i="4"/>
  <c r="AV31" i="4" s="1"/>
  <c r="AV19" i="4"/>
  <c r="AV25" i="4" s="1"/>
  <c r="AW12" i="4"/>
  <c r="AW30" i="4" s="1"/>
  <c r="AW17" i="4"/>
  <c r="AW35" i="4" s="1"/>
  <c r="AW21" i="4"/>
  <c r="AW27" i="4" s="1"/>
  <c r="E28" i="4"/>
  <c r="E9" i="4"/>
  <c r="E30" i="4"/>
  <c r="D30" i="4" s="1"/>
  <c r="E32" i="4"/>
  <c r="D32" i="4" s="1"/>
  <c r="E34" i="4"/>
  <c r="D34" i="4" s="1"/>
  <c r="E36" i="4"/>
  <c r="D36" i="4" s="1"/>
  <c r="E26" i="4"/>
  <c r="D26" i="4" s="1"/>
  <c r="BX33" i="4"/>
  <c r="BY31" i="4"/>
  <c r="AG9" i="4"/>
  <c r="BI9" i="4"/>
  <c r="BK9" i="4"/>
  <c r="Y17" i="7"/>
  <c r="N23" i="7"/>
  <c r="P21" i="7"/>
  <c r="I9" i="10" s="1"/>
  <c r="N22" i="7"/>
  <c r="Y21" i="7"/>
  <c r="N29" i="7"/>
  <c r="N30" i="7" s="1"/>
  <c r="Z87" i="9"/>
  <c r="Y29" i="7"/>
  <c r="Y34" i="7" s="1"/>
  <c r="L17" i="7"/>
  <c r="G8" i="10" s="1"/>
  <c r="K17" i="7"/>
  <c r="F8" i="10" s="1"/>
  <c r="F11" i="7"/>
  <c r="C6" i="10" s="1"/>
  <c r="L11" i="7"/>
  <c r="G6" i="10" s="1"/>
  <c r="F17" i="7"/>
  <c r="H17" i="7" s="1"/>
  <c r="E8" i="10" s="1"/>
  <c r="O13" i="7"/>
  <c r="H7" i="10" s="1"/>
  <c r="N27" i="7"/>
  <c r="N35" i="7"/>
  <c r="G34" i="7"/>
  <c r="Y11" i="7"/>
  <c r="J22" i="7"/>
  <c r="AB23" i="7"/>
  <c r="AB26" i="7"/>
  <c r="Q11" i="7"/>
  <c r="P11" i="7"/>
  <c r="I6" i="10" s="1"/>
  <c r="Q17" i="7"/>
  <c r="N19" i="7"/>
  <c r="N18" i="7"/>
  <c r="X102" i="9"/>
  <c r="AD117" i="9"/>
  <c r="P25" i="7"/>
  <c r="H24" i="4"/>
  <c r="AB14" i="7"/>
  <c r="P17" i="7"/>
  <c r="I8" i="10" s="1"/>
  <c r="L25" i="7"/>
  <c r="G10" i="10" s="1"/>
  <c r="F25" i="7"/>
  <c r="L29" i="7"/>
  <c r="G11" i="10" s="1"/>
  <c r="K21" i="7"/>
  <c r="F9" i="10" s="1"/>
  <c r="J26" i="7"/>
  <c r="J23" i="7"/>
  <c r="AB30" i="7"/>
  <c r="N15" i="7"/>
  <c r="O25" i="7"/>
  <c r="H10" i="10" s="1"/>
  <c r="J15" i="7"/>
  <c r="AB22" i="7"/>
  <c r="O17" i="7"/>
  <c r="H8" i="10" s="1"/>
  <c r="O33" i="7"/>
  <c r="H12" i="10" s="1"/>
  <c r="K33" i="7"/>
  <c r="F12" i="10" s="1"/>
  <c r="AE129" i="9"/>
  <c r="CD21" i="4" s="1"/>
  <c r="CD27" i="4" s="1"/>
  <c r="N117" i="9"/>
  <c r="J37" i="7" s="1"/>
  <c r="AG209" i="9"/>
  <c r="AG210" i="9"/>
  <c r="AB37" i="7"/>
  <c r="Y37" i="7"/>
  <c r="S117" i="9"/>
  <c r="AE127" i="9"/>
  <c r="CD19" i="4" s="1"/>
  <c r="CD25" i="4" s="1"/>
  <c r="C37" i="7"/>
  <c r="O37" i="7" s="1"/>
  <c r="H13" i="10" s="1"/>
  <c r="N26" i="7"/>
  <c r="K11" i="7"/>
  <c r="F6" i="10" s="1"/>
  <c r="O11" i="7"/>
  <c r="H6" i="10" s="1"/>
  <c r="O21" i="7"/>
  <c r="H9" i="10" s="1"/>
  <c r="AA126" i="9"/>
  <c r="AA127" i="9"/>
  <c r="AE126" i="9"/>
  <c r="CD18" i="4" s="1"/>
  <c r="CD36" i="4" s="1"/>
  <c r="R210" i="9"/>
  <c r="R209" i="9"/>
  <c r="N38" i="7"/>
  <c r="Z117" i="9"/>
  <c r="AD208" i="9"/>
  <c r="T208" i="9"/>
  <c r="Y117" i="9"/>
  <c r="F117" i="9"/>
  <c r="E37" i="7" s="1"/>
  <c r="E42" i="7" s="1"/>
  <c r="O117" i="9"/>
  <c r="T117" i="9"/>
  <c r="G117" i="9"/>
  <c r="K117" i="9" s="1"/>
  <c r="H117" i="9"/>
  <c r="N39" i="7"/>
  <c r="N14" i="7"/>
  <c r="Y35" i="7" l="1"/>
  <c r="BA16" i="4"/>
  <c r="BA34" i="4" s="1"/>
  <c r="AE96" i="9"/>
  <c r="CB18" i="4" s="1"/>
  <c r="CB36" i="4" s="1"/>
  <c r="AY11" i="4"/>
  <c r="AY29" i="4" s="1"/>
  <c r="AY15" i="4"/>
  <c r="AY33" i="4" s="1"/>
  <c r="AE57" i="9"/>
  <c r="D9" i="4"/>
  <c r="BW36" i="4"/>
  <c r="BH25" i="4"/>
  <c r="P12" i="5" s="1"/>
  <c r="BH24" i="4"/>
  <c r="P10" i="5" s="1"/>
  <c r="Q10" i="5" s="1"/>
  <c r="D25" i="4"/>
  <c r="D12" i="5" s="1"/>
  <c r="D29" i="4"/>
  <c r="AT20" i="4"/>
  <c r="R25" i="4"/>
  <c r="R24" i="4"/>
  <c r="G10" i="5" s="1"/>
  <c r="AT17" i="4"/>
  <c r="AT29" i="4"/>
  <c r="BV19" i="4"/>
  <c r="AT19" i="4"/>
  <c r="BV25" i="4"/>
  <c r="AT25" i="4"/>
  <c r="AF24" i="4"/>
  <c r="J10" i="5" s="1"/>
  <c r="K10" i="5" s="1"/>
  <c r="AF25" i="4"/>
  <c r="J12" i="5" s="1"/>
  <c r="AF28" i="4"/>
  <c r="J15" i="5" s="1"/>
  <c r="AT12" i="4"/>
  <c r="D10" i="4"/>
  <c r="BH11" i="4"/>
  <c r="AT13" i="4"/>
  <c r="BH9" i="4"/>
  <c r="J55" i="7"/>
  <c r="J59" i="7"/>
  <c r="E55" i="7"/>
  <c r="S55" i="7"/>
  <c r="S59" i="7"/>
  <c r="G55" i="7"/>
  <c r="G59" i="7"/>
  <c r="Y55" i="7"/>
  <c r="Y59" i="7"/>
  <c r="BK24" i="4"/>
  <c r="E26" i="7"/>
  <c r="E22" i="7"/>
  <c r="D17" i="5"/>
  <c r="I14" i="10"/>
  <c r="P17" i="5"/>
  <c r="J17" i="5"/>
  <c r="Q21" i="7"/>
  <c r="Q26" i="7" s="1"/>
  <c r="G15" i="5"/>
  <c r="L14" i="10"/>
  <c r="Y87" i="9"/>
  <c r="AE87" i="9" s="1"/>
  <c r="G47" i="7"/>
  <c r="G51" i="7"/>
  <c r="Y47" i="7"/>
  <c r="Y51" i="7"/>
  <c r="E47" i="7"/>
  <c r="E51" i="7"/>
  <c r="J47" i="7"/>
  <c r="J51" i="7"/>
  <c r="S47" i="7"/>
  <c r="S51" i="7"/>
  <c r="O29" i="7"/>
  <c r="H11" i="10" s="1"/>
  <c r="L29" i="4"/>
  <c r="D23" i="5"/>
  <c r="D19" i="5"/>
  <c r="P14" i="5"/>
  <c r="G14" i="5"/>
  <c r="J13" i="5"/>
  <c r="P22" i="5"/>
  <c r="J21" i="5"/>
  <c r="G20" i="5"/>
  <c r="J19" i="5"/>
  <c r="M18" i="5"/>
  <c r="P16" i="5"/>
  <c r="D20" i="5"/>
  <c r="P13" i="5"/>
  <c r="G23" i="5"/>
  <c r="J22" i="5"/>
  <c r="P19" i="5"/>
  <c r="J18" i="5"/>
  <c r="G17" i="5"/>
  <c r="P15" i="5"/>
  <c r="BO9" i="4"/>
  <c r="BA9" i="4"/>
  <c r="BW20" i="4"/>
  <c r="BV20" i="4" s="1"/>
  <c r="BW12" i="4"/>
  <c r="D13" i="5"/>
  <c r="D21" i="5"/>
  <c r="J14" i="5"/>
  <c r="G13" i="5"/>
  <c r="P23" i="5"/>
  <c r="P21" i="5"/>
  <c r="G21" i="5"/>
  <c r="J20" i="5"/>
  <c r="G19" i="5"/>
  <c r="J16" i="5"/>
  <c r="D14" i="5"/>
  <c r="D22" i="5"/>
  <c r="D18" i="5"/>
  <c r="G12" i="5"/>
  <c r="J23" i="5"/>
  <c r="G22" i="5"/>
  <c r="P20" i="5"/>
  <c r="P18" i="5"/>
  <c r="G18" i="5"/>
  <c r="BY21" i="4"/>
  <c r="BY27" i="4" s="1"/>
  <c r="BY17" i="4"/>
  <c r="BY35" i="4" s="1"/>
  <c r="BX19" i="4"/>
  <c r="BX25" i="4" s="1"/>
  <c r="BX16" i="4"/>
  <c r="BX34" i="4" s="1"/>
  <c r="BX13" i="4"/>
  <c r="BX31" i="4" s="1"/>
  <c r="BW15" i="4"/>
  <c r="BY15" i="4"/>
  <c r="BY33" i="4" s="1"/>
  <c r="BY12" i="4"/>
  <c r="BY30" i="4" s="1"/>
  <c r="BX21" i="4"/>
  <c r="BX27" i="4" s="1"/>
  <c r="BX11" i="4"/>
  <c r="BX29" i="4" s="1"/>
  <c r="BW17" i="4"/>
  <c r="BW10" i="4"/>
  <c r="L28" i="4"/>
  <c r="D28" i="4" s="1"/>
  <c r="Y39" i="7"/>
  <c r="Y42" i="7"/>
  <c r="J38" i="7"/>
  <c r="J42" i="7"/>
  <c r="P26" i="7"/>
  <c r="I10" i="10"/>
  <c r="G15" i="7"/>
  <c r="D7" i="10"/>
  <c r="V25" i="7"/>
  <c r="W25" i="7"/>
  <c r="L10" i="10" s="1"/>
  <c r="U17" i="7"/>
  <c r="K8" i="10" s="1"/>
  <c r="W17" i="7"/>
  <c r="L8" i="10" s="1"/>
  <c r="W13" i="7"/>
  <c r="W59" i="7" s="1"/>
  <c r="AB38" i="7"/>
  <c r="AB42" i="7"/>
  <c r="J14" i="7"/>
  <c r="J43" i="7"/>
  <c r="Y15" i="7"/>
  <c r="Y43" i="7"/>
  <c r="E14" i="7"/>
  <c r="E43" i="7"/>
  <c r="S43" i="7"/>
  <c r="G43" i="7"/>
  <c r="E14" i="10"/>
  <c r="P29" i="7"/>
  <c r="L26" i="7"/>
  <c r="E39" i="7"/>
  <c r="E31" i="7"/>
  <c r="F21" i="7"/>
  <c r="C9" i="10" s="1"/>
  <c r="E19" i="7"/>
  <c r="J18" i="7"/>
  <c r="C8" i="10"/>
  <c r="U25" i="7"/>
  <c r="K10" i="10" s="1"/>
  <c r="V17" i="7"/>
  <c r="Y14" i="7"/>
  <c r="K13" i="7"/>
  <c r="F7" i="10" s="1"/>
  <c r="U11" i="7"/>
  <c r="V11" i="7"/>
  <c r="T11" i="7"/>
  <c r="J6" i="10" s="1"/>
  <c r="T13" i="7"/>
  <c r="J7" i="10" s="1"/>
  <c r="S14" i="7"/>
  <c r="U13" i="7"/>
  <c r="E15" i="7"/>
  <c r="E23" i="7"/>
  <c r="F13" i="7"/>
  <c r="F59" i="7" s="1"/>
  <c r="V13" i="7"/>
  <c r="S19" i="7"/>
  <c r="S15" i="7"/>
  <c r="G23" i="7"/>
  <c r="G35" i="7"/>
  <c r="G209" i="9"/>
  <c r="S27" i="7"/>
  <c r="G31" i="7"/>
  <c r="J31" i="7"/>
  <c r="G16" i="5"/>
  <c r="J35" i="7"/>
  <c r="AZ21" i="4"/>
  <c r="AZ27" i="4" s="1"/>
  <c r="AT27" i="4" s="1"/>
  <c r="AX19" i="4"/>
  <c r="AX25" i="4" s="1"/>
  <c r="S18" i="7"/>
  <c r="AE105" i="9"/>
  <c r="CC12" i="4" s="1"/>
  <c r="CC30" i="4" s="1"/>
  <c r="CC24" i="4" s="1"/>
  <c r="T17" i="7"/>
  <c r="J8" i="10" s="1"/>
  <c r="AE72" i="9"/>
  <c r="Y22" i="7"/>
  <c r="AW24" i="4"/>
  <c r="V29" i="7"/>
  <c r="S21" i="7"/>
  <c r="W21" i="7" s="1"/>
  <c r="L9" i="10" s="1"/>
  <c r="AA57" i="9"/>
  <c r="S30" i="7"/>
  <c r="T25" i="7"/>
  <c r="J10" i="10" s="1"/>
  <c r="AA72" i="9"/>
  <c r="G19" i="7"/>
  <c r="S31" i="7"/>
  <c r="E27" i="7"/>
  <c r="Q13" i="7"/>
  <c r="E35" i="7"/>
  <c r="H29" i="7"/>
  <c r="E11" i="10" s="1"/>
  <c r="E18" i="7"/>
  <c r="L22" i="7"/>
  <c r="Y23" i="7"/>
  <c r="G14" i="7"/>
  <c r="AV9" i="4"/>
  <c r="L13" i="7"/>
  <c r="L31" i="7" s="1"/>
  <c r="AB39" i="7"/>
  <c r="P13" i="7"/>
  <c r="G22" i="7"/>
  <c r="J19" i="7"/>
  <c r="G18" i="7"/>
  <c r="AV24" i="4"/>
  <c r="J27" i="7"/>
  <c r="G26" i="7"/>
  <c r="G30" i="7"/>
  <c r="G27" i="7"/>
  <c r="AY18" i="4"/>
  <c r="AT18" i="4" s="1"/>
  <c r="AE81" i="9"/>
  <c r="CA18" i="4" s="1"/>
  <c r="BV18" i="4" s="1"/>
  <c r="AE77" i="9"/>
  <c r="CA14" i="4" s="1"/>
  <c r="BV14" i="4" s="1"/>
  <c r="AY14" i="4"/>
  <c r="AT9" i="4" s="1"/>
  <c r="AE73" i="9"/>
  <c r="CA10" i="4" s="1"/>
  <c r="AY10" i="4"/>
  <c r="AT10" i="4" s="1"/>
  <c r="BZ9" i="4"/>
  <c r="BZ28" i="4"/>
  <c r="BZ24" i="4" s="1"/>
  <c r="CB28" i="4"/>
  <c r="CB24" i="4" s="1"/>
  <c r="CB9" i="4"/>
  <c r="T29" i="7"/>
  <c r="J11" i="10" s="1"/>
  <c r="U29" i="7"/>
  <c r="K11" i="10" s="1"/>
  <c r="AW9" i="4"/>
  <c r="BB11" i="4"/>
  <c r="BB29" i="4" s="1"/>
  <c r="AE119" i="9"/>
  <c r="CD11" i="4" s="1"/>
  <c r="CD29" i="4" s="1"/>
  <c r="AE79" i="9"/>
  <c r="CA16" i="4" s="1"/>
  <c r="CA34" i="4" s="1"/>
  <c r="AY16" i="4"/>
  <c r="AY34" i="4" s="1"/>
  <c r="AT34" i="4" s="1"/>
  <c r="AE75" i="9"/>
  <c r="CA12" i="4" s="1"/>
  <c r="CA30" i="4" s="1"/>
  <c r="AY12" i="4"/>
  <c r="AY30" i="4" s="1"/>
  <c r="AX28" i="4"/>
  <c r="AZ28" i="4"/>
  <c r="C12" i="10"/>
  <c r="F34" i="7"/>
  <c r="H33" i="7"/>
  <c r="E12" i="10" s="1"/>
  <c r="BA24" i="4"/>
  <c r="CD30" i="4"/>
  <c r="BB30" i="4"/>
  <c r="BW34" i="4"/>
  <c r="BV34" i="4" s="1"/>
  <c r="AU26" i="4"/>
  <c r="AT26" i="4" s="1"/>
  <c r="AU33" i="4"/>
  <c r="AT33" i="4" s="1"/>
  <c r="AU28" i="4"/>
  <c r="AU9" i="4"/>
  <c r="BI24" i="4"/>
  <c r="AG24" i="4"/>
  <c r="S24" i="4"/>
  <c r="AU35" i="4"/>
  <c r="AT35" i="4" s="1"/>
  <c r="AU30" i="4"/>
  <c r="H11" i="7"/>
  <c r="E6" i="10" s="1"/>
  <c r="BW27" i="4"/>
  <c r="BV27" i="4" s="1"/>
  <c r="BW29" i="4"/>
  <c r="BV29" i="4" s="1"/>
  <c r="E24" i="4"/>
  <c r="Y26" i="7"/>
  <c r="Y27" i="7"/>
  <c r="K210" i="9"/>
  <c r="K209" i="9"/>
  <c r="N31" i="7"/>
  <c r="Q29" i="7"/>
  <c r="N34" i="7"/>
  <c r="AA102" i="9"/>
  <c r="Z102" i="9"/>
  <c r="Y102" i="9"/>
  <c r="AE102" i="9" s="1"/>
  <c r="S33" i="7"/>
  <c r="W33" i="7" s="1"/>
  <c r="Y30" i="7"/>
  <c r="Y31" i="7"/>
  <c r="Y19" i="7"/>
  <c r="Y18" i="7"/>
  <c r="F24" i="4"/>
  <c r="G24" i="4"/>
  <c r="J24" i="4"/>
  <c r="I24" i="4"/>
  <c r="L30" i="7"/>
  <c r="L34" i="7"/>
  <c r="P22" i="7"/>
  <c r="C10" i="10"/>
  <c r="H25" i="7"/>
  <c r="Q37" i="7"/>
  <c r="F30" i="7"/>
  <c r="P37" i="7"/>
  <c r="K37" i="7"/>
  <c r="F13" i="10" s="1"/>
  <c r="AE117" i="9"/>
  <c r="Y38" i="7"/>
  <c r="J39" i="7"/>
  <c r="AA117" i="9"/>
  <c r="S37" i="7"/>
  <c r="X210" i="9"/>
  <c r="X209" i="9"/>
  <c r="AA208" i="9"/>
  <c r="Z208" i="9"/>
  <c r="N209" i="9"/>
  <c r="N210" i="9"/>
  <c r="S208" i="9"/>
  <c r="J117" i="9"/>
  <c r="G37" i="7" s="1"/>
  <c r="E38" i="7"/>
  <c r="L37" i="7"/>
  <c r="Y208" i="9"/>
  <c r="AE208" i="9" s="1"/>
  <c r="F209" i="9"/>
  <c r="AD210" i="9"/>
  <c r="AD209" i="9"/>
  <c r="F37" i="7"/>
  <c r="AT14" i="4" l="1"/>
  <c r="Q22" i="7"/>
  <c r="AT28" i="4"/>
  <c r="BW28" i="4"/>
  <c r="BV10" i="4"/>
  <c r="BV9" i="4"/>
  <c r="D16" i="5"/>
  <c r="AT16" i="4"/>
  <c r="D24" i="4"/>
  <c r="D10" i="5" s="1"/>
  <c r="E10" i="5" s="1"/>
  <c r="AT11" i="4"/>
  <c r="BV13" i="4"/>
  <c r="M14" i="5"/>
  <c r="BW33" i="4"/>
  <c r="BV33" i="4" s="1"/>
  <c r="S20" i="5" s="1"/>
  <c r="BV15" i="4"/>
  <c r="BW30" i="4"/>
  <c r="BV30" i="4" s="1"/>
  <c r="S17" i="5" s="1"/>
  <c r="BV12" i="4"/>
  <c r="AT21" i="4"/>
  <c r="BV11" i="4"/>
  <c r="AT30" i="4"/>
  <c r="M17" i="5" s="1"/>
  <c r="BW35" i="4"/>
  <c r="BV35" i="4" s="1"/>
  <c r="S22" i="5" s="1"/>
  <c r="BV17" i="4"/>
  <c r="S12" i="5"/>
  <c r="BV16" i="4"/>
  <c r="BV31" i="4"/>
  <c r="S18" i="5" s="1"/>
  <c r="BV36" i="4"/>
  <c r="BV21" i="4"/>
  <c r="L15" i="7"/>
  <c r="Q55" i="7"/>
  <c r="Q59" i="7"/>
  <c r="V55" i="7"/>
  <c r="V59" i="7"/>
  <c r="U55" i="7"/>
  <c r="U59" i="7"/>
  <c r="P55" i="7"/>
  <c r="P59" i="7"/>
  <c r="W55" i="7"/>
  <c r="F55" i="7"/>
  <c r="P18" i="7"/>
  <c r="L27" i="7"/>
  <c r="L59" i="7"/>
  <c r="BW9" i="4"/>
  <c r="BY24" i="4"/>
  <c r="S16" i="5"/>
  <c r="BX9" i="4"/>
  <c r="BY9" i="4"/>
  <c r="F23" i="7"/>
  <c r="BX24" i="4"/>
  <c r="BW26" i="4"/>
  <c r="L51" i="7"/>
  <c r="L55" i="7"/>
  <c r="S21" i="5"/>
  <c r="AZ9" i="4"/>
  <c r="W14" i="7"/>
  <c r="F47" i="7"/>
  <c r="F51" i="7"/>
  <c r="W15" i="7"/>
  <c r="W51" i="7"/>
  <c r="P47" i="7"/>
  <c r="P51" i="7"/>
  <c r="Q15" i="7"/>
  <c r="Q51" i="7"/>
  <c r="V47" i="7"/>
  <c r="V51" i="7"/>
  <c r="U47" i="7"/>
  <c r="U51" i="7"/>
  <c r="Q23" i="7"/>
  <c r="Q27" i="7"/>
  <c r="W31" i="7"/>
  <c r="W30" i="7"/>
  <c r="H14" i="5"/>
  <c r="S14" i="5"/>
  <c r="M22" i="5"/>
  <c r="M20" i="5"/>
  <c r="W19" i="7"/>
  <c r="M13" i="5"/>
  <c r="M21" i="5"/>
  <c r="M12" i="5"/>
  <c r="M16" i="5"/>
  <c r="D15" i="5"/>
  <c r="AZ24" i="4"/>
  <c r="L24" i="4"/>
  <c r="Q43" i="7"/>
  <c r="Q47" i="7"/>
  <c r="L35" i="7"/>
  <c r="L47" i="7"/>
  <c r="C7" i="10"/>
  <c r="L7" i="10"/>
  <c r="W47" i="7"/>
  <c r="Q19" i="7"/>
  <c r="V19" i="7"/>
  <c r="Q35" i="7"/>
  <c r="W18" i="7"/>
  <c r="W22" i="7"/>
  <c r="W43" i="7"/>
  <c r="V27" i="7"/>
  <c r="L18" i="7"/>
  <c r="L23" i="7"/>
  <c r="L14" i="7"/>
  <c r="F19" i="7"/>
  <c r="Q14" i="7"/>
  <c r="Q18" i="7"/>
  <c r="F26" i="7"/>
  <c r="K20" i="5"/>
  <c r="Z17" i="7"/>
  <c r="F22" i="7"/>
  <c r="L39" i="7"/>
  <c r="G13" i="10"/>
  <c r="L42" i="7"/>
  <c r="F39" i="7"/>
  <c r="F42" i="7"/>
  <c r="G39" i="7"/>
  <c r="D13" i="10"/>
  <c r="G42" i="7"/>
  <c r="U37" i="7"/>
  <c r="U39" i="7" s="1"/>
  <c r="W37" i="7"/>
  <c r="W39" i="7" s="1"/>
  <c r="S42" i="7"/>
  <c r="I13" i="10"/>
  <c r="P42" i="7"/>
  <c r="Q39" i="7"/>
  <c r="Q42" i="7"/>
  <c r="H30" i="7"/>
  <c r="E10" i="10"/>
  <c r="V14" i="7"/>
  <c r="V43" i="7"/>
  <c r="U18" i="7"/>
  <c r="K7" i="10"/>
  <c r="U43" i="7"/>
  <c r="K17" i="5"/>
  <c r="K13" i="5"/>
  <c r="L12" i="10"/>
  <c r="W35" i="7"/>
  <c r="I7" i="10"/>
  <c r="P43" i="7"/>
  <c r="L19" i="7"/>
  <c r="G7" i="10"/>
  <c r="L43" i="7"/>
  <c r="F14" i="7"/>
  <c r="F43" i="7"/>
  <c r="Z11" i="7"/>
  <c r="K6" i="10"/>
  <c r="P30" i="7"/>
  <c r="I11" i="10"/>
  <c r="H21" i="7"/>
  <c r="Z13" i="7"/>
  <c r="Z59" i="7" s="1"/>
  <c r="V18" i="7"/>
  <c r="U15" i="7"/>
  <c r="P34" i="7"/>
  <c r="P31" i="7"/>
  <c r="U19" i="7"/>
  <c r="V15" i="7"/>
  <c r="U27" i="7"/>
  <c r="U14" i="7"/>
  <c r="F31" i="7"/>
  <c r="F27" i="7"/>
  <c r="AX24" i="4"/>
  <c r="Z25" i="7"/>
  <c r="V31" i="7"/>
  <c r="F18" i="7"/>
  <c r="H13" i="7"/>
  <c r="F15" i="7"/>
  <c r="F35" i="7"/>
  <c r="P23" i="7"/>
  <c r="V30" i="7"/>
  <c r="P15" i="7"/>
  <c r="P14" i="7"/>
  <c r="BB24" i="4"/>
  <c r="CC9" i="4"/>
  <c r="AX9" i="4"/>
  <c r="AA210" i="9"/>
  <c r="AA209" i="9"/>
  <c r="U31" i="7"/>
  <c r="CD9" i="4"/>
  <c r="Z209" i="9"/>
  <c r="W23" i="7"/>
  <c r="W26" i="7"/>
  <c r="W27" i="7"/>
  <c r="U21" i="7"/>
  <c r="K9" i="10" s="1"/>
  <c r="V21" i="7"/>
  <c r="T21" i="7"/>
  <c r="J9" i="10" s="1"/>
  <c r="S22" i="7"/>
  <c r="S26" i="7"/>
  <c r="S23" i="7"/>
  <c r="U30" i="7"/>
  <c r="K18" i="5"/>
  <c r="K15" i="5"/>
  <c r="K23" i="5"/>
  <c r="K19" i="5"/>
  <c r="H34" i="7"/>
  <c r="P27" i="7"/>
  <c r="P35" i="7"/>
  <c r="P19" i="7"/>
  <c r="Z29" i="7"/>
  <c r="K16" i="5"/>
  <c r="K14" i="5"/>
  <c r="K22" i="5"/>
  <c r="K21" i="5"/>
  <c r="BB9" i="4"/>
  <c r="CA28" i="4"/>
  <c r="CA9" i="4"/>
  <c r="CA32" i="4"/>
  <c r="BV32" i="4" s="1"/>
  <c r="AY36" i="4"/>
  <c r="AT36" i="4" s="1"/>
  <c r="P39" i="7"/>
  <c r="CD24" i="4"/>
  <c r="AY28" i="4"/>
  <c r="AT24" i="4" s="1"/>
  <c r="AY9" i="4"/>
  <c r="AY32" i="4"/>
  <c r="AT32" i="4" s="1"/>
  <c r="CA36" i="4"/>
  <c r="Q19" i="5"/>
  <c r="Q38" i="7"/>
  <c r="Q21" i="5"/>
  <c r="Q16" i="5"/>
  <c r="H13" i="5"/>
  <c r="Q15" i="5"/>
  <c r="Q20" i="5"/>
  <c r="H22" i="5"/>
  <c r="Q14" i="5"/>
  <c r="H17" i="5"/>
  <c r="Q13" i="5"/>
  <c r="H15" i="5"/>
  <c r="H19" i="5"/>
  <c r="H21" i="5"/>
  <c r="Q23" i="5"/>
  <c r="H18" i="5"/>
  <c r="Q18" i="5"/>
  <c r="H16" i="5"/>
  <c r="Q17" i="5"/>
  <c r="H20" i="5"/>
  <c r="Q22" i="5"/>
  <c r="K12" i="5"/>
  <c r="H23" i="5"/>
  <c r="H10" i="5"/>
  <c r="H12" i="5"/>
  <c r="Q12" i="5"/>
  <c r="AU24" i="4"/>
  <c r="W34" i="7"/>
  <c r="Q30" i="7"/>
  <c r="Q34" i="7"/>
  <c r="T33" i="7"/>
  <c r="J12" i="10" s="1"/>
  <c r="U33" i="7"/>
  <c r="V33" i="7"/>
  <c r="S35" i="7"/>
  <c r="S34" i="7"/>
  <c r="P38" i="7"/>
  <c r="Q31" i="7"/>
  <c r="Z210" i="9"/>
  <c r="T37" i="7"/>
  <c r="J13" i="10" s="1"/>
  <c r="S38" i="7"/>
  <c r="V37" i="7"/>
  <c r="V42" i="7" s="1"/>
  <c r="S39" i="7"/>
  <c r="S209" i="9"/>
  <c r="S210" i="9"/>
  <c r="AE209" i="9"/>
  <c r="AE210" i="9"/>
  <c r="H37" i="7"/>
  <c r="C13" i="10"/>
  <c r="F38" i="7"/>
  <c r="O209" i="9"/>
  <c r="O210" i="9"/>
  <c r="Y210" i="9"/>
  <c r="Y209" i="9"/>
  <c r="L38" i="7"/>
  <c r="G38" i="7"/>
  <c r="H35" i="7"/>
  <c r="W38" i="7" l="1"/>
  <c r="E21" i="5"/>
  <c r="E14" i="5"/>
  <c r="BW24" i="4"/>
  <c r="BV26" i="4"/>
  <c r="S13" i="5" s="1"/>
  <c r="BV24" i="4"/>
  <c r="S10" i="5" s="1"/>
  <c r="T22" i="5" s="1"/>
  <c r="BV28" i="4"/>
  <c r="S15" i="5" s="1"/>
  <c r="H55" i="7"/>
  <c r="H59" i="7"/>
  <c r="E15" i="5"/>
  <c r="E22" i="5"/>
  <c r="E18" i="5"/>
  <c r="E23" i="5"/>
  <c r="E13" i="5"/>
  <c r="E20" i="5"/>
  <c r="E17" i="5"/>
  <c r="E16" i="5"/>
  <c r="E19" i="5"/>
  <c r="E12" i="5"/>
  <c r="Z37" i="7"/>
  <c r="Z42" i="7" s="1"/>
  <c r="Z19" i="7"/>
  <c r="Z51" i="7"/>
  <c r="Z55" i="7"/>
  <c r="H15" i="7"/>
  <c r="H51" i="7"/>
  <c r="M19" i="5"/>
  <c r="M23" i="5"/>
  <c r="S23" i="5"/>
  <c r="S19" i="5"/>
  <c r="M10" i="5"/>
  <c r="Z43" i="7"/>
  <c r="Z47" i="7"/>
  <c r="H23" i="7"/>
  <c r="H47" i="7"/>
  <c r="Z18" i="7"/>
  <c r="H19" i="7"/>
  <c r="H39" i="7"/>
  <c r="E13" i="10"/>
  <c r="H42" i="7"/>
  <c r="H31" i="7"/>
  <c r="E7" i="10"/>
  <c r="H43" i="7"/>
  <c r="K13" i="10"/>
  <c r="U42" i="7"/>
  <c r="U38" i="7"/>
  <c r="K12" i="10"/>
  <c r="H22" i="7"/>
  <c r="E9" i="10"/>
  <c r="L13" i="10"/>
  <c r="W42" i="7"/>
  <c r="H26" i="7"/>
  <c r="Z27" i="7"/>
  <c r="H27" i="7"/>
  <c r="H14" i="7"/>
  <c r="H18" i="7"/>
  <c r="Z15" i="7"/>
  <c r="Z14" i="7"/>
  <c r="Z30" i="7"/>
  <c r="Z31" i="7"/>
  <c r="U22" i="7"/>
  <c r="Z21" i="7"/>
  <c r="U23" i="7"/>
  <c r="U26" i="7"/>
  <c r="V22" i="7"/>
  <c r="V26" i="7"/>
  <c r="V23" i="7"/>
  <c r="AY24" i="4"/>
  <c r="M15" i="5"/>
  <c r="CA24" i="4"/>
  <c r="V35" i="7"/>
  <c r="V34" i="7"/>
  <c r="U34" i="7"/>
  <c r="Z33" i="7"/>
  <c r="U35" i="7"/>
  <c r="V39" i="7"/>
  <c r="V38" i="7"/>
  <c r="H38" i="7"/>
  <c r="Z39" i="7" l="1"/>
  <c r="Z38" i="7"/>
  <c r="N19" i="5"/>
  <c r="T17" i="5"/>
  <c r="T21" i="5"/>
  <c r="N15" i="5"/>
  <c r="T10" i="5"/>
  <c r="T12" i="5"/>
  <c r="T16" i="5"/>
  <c r="N10" i="5"/>
  <c r="T14" i="5"/>
  <c r="T18" i="5"/>
  <c r="T19" i="5"/>
  <c r="T23" i="5"/>
  <c r="T20" i="5"/>
  <c r="T15" i="5"/>
  <c r="T13" i="5"/>
  <c r="N14" i="5"/>
  <c r="N12" i="5"/>
  <c r="N21" i="5"/>
  <c r="N18" i="5"/>
  <c r="N13" i="5"/>
  <c r="N20" i="5"/>
  <c r="N17" i="5"/>
  <c r="N22" i="5"/>
  <c r="N16" i="5"/>
  <c r="N23" i="5"/>
  <c r="Z26" i="7"/>
  <c r="Z22" i="7"/>
  <c r="Z23" i="7"/>
  <c r="Z34" i="7"/>
  <c r="Z35" i="7"/>
</calcChain>
</file>

<file path=xl/sharedStrings.xml><?xml version="1.0" encoding="utf-8"?>
<sst xmlns="http://schemas.openxmlformats.org/spreadsheetml/2006/main" count="640" uniqueCount="228">
  <si>
    <t>１</t>
    <phoneticPr fontId="2"/>
  </si>
  <si>
    <t>２</t>
    <phoneticPr fontId="2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</si>
  <si>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</si>
  <si>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</si>
  <si>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</si>
  <si>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</si>
  <si>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</si>
  <si>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</si>
  <si>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</si>
  <si>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</si>
  <si>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</si>
  <si>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</si>
  <si>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産卵個数</t>
    <rPh sb="0" eb="2">
      <t>サンラン</t>
    </rPh>
    <rPh sb="2" eb="4">
      <t>コスウ</t>
    </rPh>
    <phoneticPr fontId="4"/>
  </si>
  <si>
    <t>合計</t>
    <rPh sb="0" eb="2">
      <t>ゴウケイ</t>
    </rPh>
    <phoneticPr fontId="2"/>
  </si>
  <si>
    <t>延べ羽数</t>
    <rPh sb="0" eb="1">
      <t>ノ</t>
    </rPh>
    <rPh sb="2" eb="4">
      <t>ハスウ</t>
    </rPh>
    <phoneticPr fontId="4"/>
  </si>
  <si>
    <t>月</t>
    <rPh sb="0" eb="1">
      <t>ツキ</t>
    </rPh>
    <phoneticPr fontId="2"/>
  </si>
  <si>
    <t>日数</t>
    <rPh sb="0" eb="2">
      <t>ニッスウ</t>
    </rPh>
    <phoneticPr fontId="2"/>
  </si>
  <si>
    <t>生産</t>
    <rPh sb="0" eb="2">
      <t>セイサン</t>
    </rPh>
    <phoneticPr fontId="2"/>
  </si>
  <si>
    <t>卵量</t>
    <rPh sb="0" eb="1">
      <t>ラン</t>
    </rPh>
    <rPh sb="1" eb="2">
      <t>リョウ</t>
    </rPh>
    <phoneticPr fontId="2"/>
  </si>
  <si>
    <t>(羽)</t>
    <rPh sb="1" eb="2">
      <t>ハ</t>
    </rPh>
    <phoneticPr fontId="2"/>
  </si>
  <si>
    <t>延べ</t>
    <rPh sb="0" eb="1">
      <t>ノ</t>
    </rPh>
    <phoneticPr fontId="4"/>
  </si>
  <si>
    <t>羽数</t>
    <rPh sb="0" eb="2">
      <t>ハスウ</t>
    </rPh>
    <phoneticPr fontId="4"/>
  </si>
  <si>
    <t>(千羽)</t>
    <rPh sb="1" eb="2">
      <t>セン</t>
    </rPh>
    <rPh sb="2" eb="3">
      <t>ハ</t>
    </rPh>
    <phoneticPr fontId="2"/>
  </si>
  <si>
    <t>稼動</t>
    <rPh sb="0" eb="2">
      <t>カドウ</t>
    </rPh>
    <phoneticPr fontId="2"/>
  </si>
  <si>
    <t>率</t>
    <rPh sb="0" eb="1">
      <t>リツ</t>
    </rPh>
    <phoneticPr fontId="2"/>
  </si>
  <si>
    <t>(個)</t>
    <rPh sb="1" eb="2">
      <t>コ</t>
    </rPh>
    <phoneticPr fontId="2"/>
  </si>
  <si>
    <t>産卵</t>
    <rPh sb="0" eb="2">
      <t>サンラン</t>
    </rPh>
    <phoneticPr fontId="4"/>
  </si>
  <si>
    <t>個数</t>
    <rPh sb="0" eb="2">
      <t>コスウ</t>
    </rPh>
    <phoneticPr fontId="4"/>
  </si>
  <si>
    <t>(千個)</t>
    <rPh sb="1" eb="2">
      <t>セン</t>
    </rPh>
    <rPh sb="2" eb="3">
      <t>コ</t>
    </rPh>
    <phoneticPr fontId="2"/>
  </si>
  <si>
    <t>産卵</t>
    <rPh sb="0" eb="1">
      <t>サン</t>
    </rPh>
    <rPh sb="1" eb="2">
      <t>タマゴ</t>
    </rPh>
    <phoneticPr fontId="4"/>
  </si>
  <si>
    <t>率</t>
    <rPh sb="0" eb="1">
      <t>リツ</t>
    </rPh>
    <phoneticPr fontId="4"/>
  </si>
  <si>
    <t>平均</t>
    <rPh sb="0" eb="2">
      <t>ヘイキン</t>
    </rPh>
    <phoneticPr fontId="2"/>
  </si>
  <si>
    <t>卵重</t>
    <rPh sb="0" eb="2">
      <t>ランジュウ</t>
    </rPh>
    <phoneticPr fontId="2"/>
  </si>
  <si>
    <t>日産</t>
    <rPh sb="0" eb="2">
      <t>ニッサン</t>
    </rPh>
    <phoneticPr fontId="2"/>
  </si>
  <si>
    <t>飼料</t>
    <rPh sb="0" eb="2">
      <t>シリョウ</t>
    </rPh>
    <phoneticPr fontId="2"/>
  </si>
  <si>
    <t>購入量</t>
    <rPh sb="0" eb="2">
      <t>コウニュウ</t>
    </rPh>
    <rPh sb="2" eb="3">
      <t>リョウ</t>
    </rPh>
    <phoneticPr fontId="2"/>
  </si>
  <si>
    <t>要求</t>
    <rPh sb="0" eb="2">
      <t>ヨウキュウ</t>
    </rPh>
    <phoneticPr fontId="2"/>
  </si>
  <si>
    <t>飲水</t>
    <rPh sb="0" eb="2">
      <t>インスイ</t>
    </rPh>
    <phoneticPr fontId="2"/>
  </si>
  <si>
    <t>量</t>
    <rPh sb="0" eb="1">
      <t>リョウ</t>
    </rPh>
    <phoneticPr fontId="2"/>
  </si>
  <si>
    <t>温度</t>
    <rPh sb="0" eb="2">
      <t>オンド</t>
    </rPh>
    <phoneticPr fontId="2"/>
  </si>
  <si>
    <t>舎内</t>
    <rPh sb="0" eb="2">
      <t>シャナイ</t>
    </rPh>
    <phoneticPr fontId="2"/>
  </si>
  <si>
    <t>備考</t>
    <rPh sb="0" eb="2">
      <t>ビコウ</t>
    </rPh>
    <phoneticPr fontId="2"/>
  </si>
  <si>
    <t>(％)</t>
    <phoneticPr fontId="2"/>
  </si>
  <si>
    <t>(％)</t>
    <phoneticPr fontId="2"/>
  </si>
  <si>
    <t>(kg)</t>
    <phoneticPr fontId="2"/>
  </si>
  <si>
    <t>(ｔ)</t>
    <phoneticPr fontId="2"/>
  </si>
  <si>
    <t>(ｇ)</t>
    <phoneticPr fontId="2"/>
  </si>
  <si>
    <t>(℃)</t>
    <phoneticPr fontId="2"/>
  </si>
  <si>
    <t>1日1羽</t>
    <rPh sb="1" eb="2">
      <t>ヒ</t>
    </rPh>
    <rPh sb="3" eb="4">
      <t>ハ</t>
    </rPh>
    <phoneticPr fontId="2"/>
  </si>
  <si>
    <t>飼　料</t>
    <rPh sb="0" eb="1">
      <t>カ</t>
    </rPh>
    <rPh sb="2" eb="3">
      <t>リョウ</t>
    </rPh>
    <phoneticPr fontId="2"/>
  </si>
  <si>
    <t>平均</t>
    <rPh sb="0" eb="2">
      <t>ヘイキン</t>
    </rPh>
    <phoneticPr fontId="4"/>
  </si>
  <si>
    <t>羽数</t>
    <rPh sb="0" eb="1">
      <t>ハ</t>
    </rPh>
    <rPh sb="1" eb="2">
      <t>スウ</t>
    </rPh>
    <phoneticPr fontId="4"/>
  </si>
  <si>
    <t>羽　数</t>
    <rPh sb="0" eb="1">
      <t>ハネ</t>
    </rPh>
    <rPh sb="2" eb="3">
      <t>カズ</t>
    </rPh>
    <phoneticPr fontId="2"/>
  </si>
  <si>
    <t>産卵個数</t>
    <rPh sb="0" eb="2">
      <t>サンラン</t>
    </rPh>
    <rPh sb="2" eb="4">
      <t>コスウ</t>
    </rPh>
    <phoneticPr fontId="2"/>
  </si>
  <si>
    <t>生産卵量</t>
    <rPh sb="0" eb="2">
      <t>セイサン</t>
    </rPh>
    <rPh sb="2" eb="3">
      <t>ラン</t>
    </rPh>
    <rPh sb="3" eb="4">
      <t>リョウ</t>
    </rPh>
    <phoneticPr fontId="2"/>
  </si>
  <si>
    <t>飲水量</t>
    <rPh sb="0" eb="2">
      <t>インスイ</t>
    </rPh>
    <rPh sb="2" eb="3">
      <t>リョウ</t>
    </rPh>
    <phoneticPr fontId="2"/>
  </si>
  <si>
    <t>'02年</t>
    <rPh sb="3" eb="4">
      <t>ネン</t>
    </rPh>
    <phoneticPr fontId="2"/>
  </si>
  <si>
    <t>'03年</t>
    <rPh sb="3" eb="4">
      <t>ネン</t>
    </rPh>
    <phoneticPr fontId="2"/>
  </si>
  <si>
    <t>産卵率</t>
    <rPh sb="0" eb="3">
      <t>サンラン</t>
    </rPh>
    <phoneticPr fontId="2"/>
  </si>
  <si>
    <t>飼料摂取量</t>
    <rPh sb="0" eb="2">
      <t>シリョウ</t>
    </rPh>
    <rPh sb="2" eb="4">
      <t>セッシュ</t>
    </rPh>
    <rPh sb="4" eb="5">
      <t>リョウ</t>
    </rPh>
    <phoneticPr fontId="2"/>
  </si>
  <si>
    <t>飲水量(羽、日)</t>
    <rPh sb="0" eb="2">
      <t>インスイ</t>
    </rPh>
    <rPh sb="2" eb="3">
      <t>リョウ</t>
    </rPh>
    <rPh sb="4" eb="5">
      <t>ハ</t>
    </rPh>
    <rPh sb="6" eb="7">
      <t>ヒ</t>
    </rPh>
    <phoneticPr fontId="2"/>
  </si>
  <si>
    <t>表</t>
    <rPh sb="0" eb="1">
      <t>ヒョウ</t>
    </rPh>
    <phoneticPr fontId="2"/>
  </si>
  <si>
    <t>１</t>
    <phoneticPr fontId="2"/>
  </si>
  <si>
    <t>２</t>
    <phoneticPr fontId="2"/>
  </si>
  <si>
    <t>給与量</t>
    <rPh sb="0" eb="2">
      <t>キュウヨ</t>
    </rPh>
    <rPh sb="2" eb="3">
      <t>リョウ</t>
    </rPh>
    <phoneticPr fontId="2"/>
  </si>
  <si>
    <t>'04年</t>
    <rPh sb="3" eb="4">
      <t>ネン</t>
    </rPh>
    <phoneticPr fontId="2"/>
  </si>
  <si>
    <t>140日齢以降集計</t>
    <rPh sb="3" eb="5">
      <t>ニチ</t>
    </rPh>
    <rPh sb="5" eb="7">
      <t>イコウ</t>
    </rPh>
    <rPh sb="7" eb="9">
      <t>シュウケイ</t>
    </rPh>
    <phoneticPr fontId="2"/>
  </si>
  <si>
    <t>残量</t>
    <rPh sb="0" eb="2">
      <t>ザンリョウ</t>
    </rPh>
    <phoneticPr fontId="2"/>
  </si>
  <si>
    <t>年度</t>
    <rPh sb="0" eb="2">
      <t>ネンド</t>
    </rPh>
    <phoneticPr fontId="2"/>
  </si>
  <si>
    <t>生産卵量</t>
    <rPh sb="0" eb="2">
      <t>セイサン</t>
    </rPh>
    <rPh sb="2" eb="4">
      <t>ランリョウ</t>
    </rPh>
    <phoneticPr fontId="2"/>
  </si>
  <si>
    <t>(cc)</t>
    <phoneticPr fontId="2"/>
  </si>
  <si>
    <t>比</t>
    <rPh sb="0" eb="1">
      <t>ヒ</t>
    </rPh>
    <phoneticPr fontId="2"/>
  </si>
  <si>
    <t>'05年</t>
    <rPh sb="3" eb="4">
      <t>ネン</t>
    </rPh>
    <phoneticPr fontId="2"/>
  </si>
  <si>
    <t>差異</t>
    <rPh sb="0" eb="2">
      <t>サイ</t>
    </rPh>
    <phoneticPr fontId="2"/>
  </si>
  <si>
    <t>割合</t>
    <rPh sb="0" eb="2">
      <t>ワリアイ</t>
    </rPh>
    <phoneticPr fontId="2"/>
  </si>
  <si>
    <t>経年比</t>
    <rPh sb="0" eb="2">
      <t>ケイネン</t>
    </rPh>
    <rPh sb="2" eb="3">
      <t>ヒ</t>
    </rPh>
    <phoneticPr fontId="2"/>
  </si>
  <si>
    <t>１　2002年度(2002年4月～2003年3月)</t>
    <rPh sb="6" eb="7">
      <t>ネン</t>
    </rPh>
    <rPh sb="7" eb="8">
      <t>ド</t>
    </rPh>
    <rPh sb="13" eb="14">
      <t>ネン</t>
    </rPh>
    <rPh sb="15" eb="16">
      <t>ツキ</t>
    </rPh>
    <rPh sb="21" eb="22">
      <t>ネン</t>
    </rPh>
    <rPh sb="23" eb="24">
      <t>ツキ</t>
    </rPh>
    <phoneticPr fontId="2"/>
  </si>
  <si>
    <t>２　2003年度(2003年4月～2004年3月)</t>
    <rPh sb="6" eb="7">
      <t>ネン</t>
    </rPh>
    <rPh sb="7" eb="8">
      <t>ド</t>
    </rPh>
    <rPh sb="13" eb="14">
      <t>ネン</t>
    </rPh>
    <rPh sb="15" eb="16">
      <t>ツキ</t>
    </rPh>
    <rPh sb="21" eb="22">
      <t>ネン</t>
    </rPh>
    <rPh sb="23" eb="24">
      <t>ツキ</t>
    </rPh>
    <phoneticPr fontId="2"/>
  </si>
  <si>
    <t>３　2004年度(2004年4月～2005年3月)</t>
    <rPh sb="6" eb="7">
      <t>ネン</t>
    </rPh>
    <rPh sb="7" eb="8">
      <t>ド</t>
    </rPh>
    <rPh sb="13" eb="14">
      <t>ネン</t>
    </rPh>
    <rPh sb="15" eb="16">
      <t>ツキ</t>
    </rPh>
    <rPh sb="21" eb="22">
      <t>ネン</t>
    </rPh>
    <rPh sb="23" eb="24">
      <t>ツキ</t>
    </rPh>
    <phoneticPr fontId="2"/>
  </si>
  <si>
    <t>４　2005年度(2005年4月～2006年3月)</t>
    <rPh sb="6" eb="7">
      <t>ネン</t>
    </rPh>
    <rPh sb="7" eb="8">
      <t>ド</t>
    </rPh>
    <rPh sb="13" eb="14">
      <t>ネン</t>
    </rPh>
    <rPh sb="15" eb="16">
      <t>ツキ</t>
    </rPh>
    <rPh sb="21" eb="22">
      <t>ネン</t>
    </rPh>
    <rPh sb="23" eb="24">
      <t>ツキ</t>
    </rPh>
    <phoneticPr fontId="2"/>
  </si>
  <si>
    <t>５　2006年度(2006年4月～2007年3月)</t>
    <rPh sb="6" eb="7">
      <t>ネン</t>
    </rPh>
    <rPh sb="7" eb="8">
      <t>ド</t>
    </rPh>
    <rPh sb="13" eb="14">
      <t>ネン</t>
    </rPh>
    <rPh sb="15" eb="16">
      <t>ツキ</t>
    </rPh>
    <rPh sb="21" eb="22">
      <t>ネン</t>
    </rPh>
    <rPh sb="23" eb="24">
      <t>ツキ</t>
    </rPh>
    <phoneticPr fontId="2"/>
  </si>
  <si>
    <t>６　2007年度(2007年4月～2008年3月)</t>
    <rPh sb="6" eb="7">
      <t>ネン</t>
    </rPh>
    <rPh sb="7" eb="8">
      <t>ド</t>
    </rPh>
    <rPh sb="13" eb="14">
      <t>ネン</t>
    </rPh>
    <rPh sb="15" eb="16">
      <t>ツキ</t>
    </rPh>
    <rPh sb="21" eb="22">
      <t>ネン</t>
    </rPh>
    <rPh sb="23" eb="24">
      <t>ツキ</t>
    </rPh>
    <phoneticPr fontId="2"/>
  </si>
  <si>
    <t>2002年度</t>
    <rPh sb="4" eb="6">
      <t>ネンド</t>
    </rPh>
    <phoneticPr fontId="2"/>
  </si>
  <si>
    <t>2003年度</t>
    <rPh sb="4" eb="6">
      <t>ネンド</t>
    </rPh>
    <phoneticPr fontId="2"/>
  </si>
  <si>
    <t>2004年度</t>
    <rPh sb="4" eb="6">
      <t>ネンド</t>
    </rPh>
    <phoneticPr fontId="2"/>
  </si>
  <si>
    <t>2005年度</t>
    <rPh sb="4" eb="6">
      <t>ネンド</t>
    </rPh>
    <phoneticPr fontId="2"/>
  </si>
  <si>
    <t>2006年度</t>
    <rPh sb="4" eb="6">
      <t>ネンド</t>
    </rPh>
    <phoneticPr fontId="2"/>
  </si>
  <si>
    <t>2007年度</t>
    <rPh sb="4" eb="6">
      <t>ネンド</t>
    </rPh>
    <phoneticPr fontId="2"/>
  </si>
  <si>
    <t>(g/個)</t>
    <rPh sb="3" eb="4">
      <t>コ</t>
    </rPh>
    <phoneticPr fontId="2"/>
  </si>
  <si>
    <t>年度別生産成績の集計</t>
    <rPh sb="0" eb="2">
      <t>ネンド</t>
    </rPh>
    <rPh sb="2" eb="3">
      <t>ベツ</t>
    </rPh>
    <rPh sb="3" eb="5">
      <t>セイサン</t>
    </rPh>
    <rPh sb="5" eb="7">
      <t>セイセキ</t>
    </rPh>
    <rPh sb="8" eb="10">
      <t>シュウケイ</t>
    </rPh>
    <phoneticPr fontId="2"/>
  </si>
  <si>
    <t>前期</t>
    <rPh sb="0" eb="2">
      <t>ゼンキ</t>
    </rPh>
    <phoneticPr fontId="2"/>
  </si>
  <si>
    <t>今期</t>
    <rPh sb="0" eb="2">
      <t>コンキ</t>
    </rPh>
    <phoneticPr fontId="2"/>
  </si>
  <si>
    <t>前年差異</t>
    <rPh sb="0" eb="2">
      <t>ゼンネン</t>
    </rPh>
    <rPh sb="2" eb="4">
      <t>サイ</t>
    </rPh>
    <phoneticPr fontId="2"/>
  </si>
  <si>
    <t>2008年度</t>
    <rPh sb="4" eb="6">
      <t>ネンド</t>
    </rPh>
    <phoneticPr fontId="2"/>
  </si>
  <si>
    <t>減耗</t>
    <rPh sb="0" eb="2">
      <t>ゲンモウ</t>
    </rPh>
    <phoneticPr fontId="2"/>
  </si>
  <si>
    <t>(％)</t>
    <phoneticPr fontId="2"/>
  </si>
  <si>
    <t>週減耗</t>
    <rPh sb="0" eb="1">
      <t>シュウ</t>
    </rPh>
    <rPh sb="1" eb="3">
      <t>ゲンモウ</t>
    </rPh>
    <phoneticPr fontId="2"/>
  </si>
  <si>
    <t>減耗率</t>
    <rPh sb="0" eb="2">
      <t>ゲンモウ</t>
    </rPh>
    <rPh sb="2" eb="3">
      <t>リツ</t>
    </rPh>
    <phoneticPr fontId="2"/>
  </si>
  <si>
    <t>'06年</t>
    <rPh sb="3" eb="4">
      <t>ネン</t>
    </rPh>
    <phoneticPr fontId="2"/>
  </si>
  <si>
    <t>'07年</t>
    <rPh sb="3" eb="4">
      <t>ネン</t>
    </rPh>
    <phoneticPr fontId="2"/>
  </si>
  <si>
    <t>'08年</t>
    <rPh sb="3" eb="4">
      <t>ネン</t>
    </rPh>
    <phoneticPr fontId="2"/>
  </si>
  <si>
    <t>７　2008年度(2008年4月～2009年3月)</t>
    <rPh sb="6" eb="7">
      <t>ネン</t>
    </rPh>
    <rPh sb="7" eb="8">
      <t>ド</t>
    </rPh>
    <rPh sb="13" eb="14">
      <t>ネン</t>
    </rPh>
    <rPh sb="15" eb="16">
      <t>ツキ</t>
    </rPh>
    <rPh sb="21" eb="22">
      <t>ネン</t>
    </rPh>
    <rPh sb="23" eb="24">
      <t>ツキ</t>
    </rPh>
    <phoneticPr fontId="2"/>
  </si>
  <si>
    <t>平均羽数</t>
    <rPh sb="0" eb="2">
      <t>ヘイキン</t>
    </rPh>
    <rPh sb="2" eb="3">
      <t>ハ</t>
    </rPh>
    <rPh sb="3" eb="4">
      <t>スウ</t>
    </rPh>
    <phoneticPr fontId="2"/>
  </si>
  <si>
    <t>図</t>
    <rPh sb="0" eb="1">
      <t>ズ</t>
    </rPh>
    <phoneticPr fontId="2"/>
  </si>
  <si>
    <t>生産成績の推移</t>
    <rPh sb="0" eb="2">
      <t>セイサン</t>
    </rPh>
    <rPh sb="2" eb="4">
      <t>セイセキ</t>
    </rPh>
    <rPh sb="5" eb="7">
      <t>スイイ</t>
    </rPh>
    <phoneticPr fontId="2"/>
  </si>
  <si>
    <t>2009年度</t>
    <rPh sb="4" eb="6">
      <t>ネンド</t>
    </rPh>
    <phoneticPr fontId="2"/>
  </si>
  <si>
    <t>８　2009年度(2009年4月～2010年3月)</t>
    <rPh sb="6" eb="7">
      <t>ネン</t>
    </rPh>
    <rPh sb="7" eb="8">
      <t>ド</t>
    </rPh>
    <rPh sb="13" eb="14">
      <t>ネン</t>
    </rPh>
    <rPh sb="15" eb="16">
      <t>ツキ</t>
    </rPh>
    <rPh sb="21" eb="22">
      <t>ネン</t>
    </rPh>
    <rPh sb="23" eb="24">
      <t>ツキ</t>
    </rPh>
    <phoneticPr fontId="2"/>
  </si>
  <si>
    <t>2002年度は2002年4月～2003年3月</t>
    <rPh sb="4" eb="6">
      <t>ネンド</t>
    </rPh>
    <rPh sb="11" eb="12">
      <t>ネン</t>
    </rPh>
    <rPh sb="13" eb="14">
      <t>ツキ</t>
    </rPh>
    <rPh sb="19" eb="20">
      <t>ネン</t>
    </rPh>
    <rPh sb="21" eb="22">
      <t>ツキ</t>
    </rPh>
    <phoneticPr fontId="2"/>
  </si>
  <si>
    <t>総個数</t>
    <rPh sb="0" eb="1">
      <t>ソウ</t>
    </rPh>
    <rPh sb="1" eb="3">
      <t>コスウ</t>
    </rPh>
    <phoneticPr fontId="4"/>
  </si>
  <si>
    <t>1日当り</t>
    <rPh sb="1" eb="2">
      <t>ヒ</t>
    </rPh>
    <rPh sb="2" eb="3">
      <t>アタ</t>
    </rPh>
    <phoneticPr fontId="2"/>
  </si>
  <si>
    <t>生産成績の集計(推移)</t>
    <rPh sb="0" eb="2">
      <t>セイサン</t>
    </rPh>
    <rPh sb="2" eb="4">
      <t>セイセキ</t>
    </rPh>
    <rPh sb="5" eb="7">
      <t>シュウケイ</t>
    </rPh>
    <rPh sb="8" eb="10">
      <t>スイイ</t>
    </rPh>
    <phoneticPr fontId="2"/>
  </si>
  <si>
    <t>'09年</t>
    <rPh sb="3" eb="4">
      <t>ネン</t>
    </rPh>
    <phoneticPr fontId="2"/>
  </si>
  <si>
    <t>備考</t>
    <rPh sb="0" eb="2">
      <t>ビコウ</t>
    </rPh>
    <phoneticPr fontId="2"/>
  </si>
  <si>
    <t>月</t>
    <rPh sb="0" eb="1">
      <t>ツキ</t>
    </rPh>
    <phoneticPr fontId="2"/>
  </si>
  <si>
    <t>減耗率</t>
    <rPh sb="0" eb="2">
      <t>ゲンモウ</t>
    </rPh>
    <rPh sb="2" eb="3">
      <t>リツ</t>
    </rPh>
    <phoneticPr fontId="2"/>
  </si>
  <si>
    <t>平均</t>
    <rPh sb="0" eb="2">
      <t>ヘイキン</t>
    </rPh>
    <phoneticPr fontId="2"/>
  </si>
  <si>
    <t>産卵率</t>
    <rPh sb="0" eb="3">
      <t>サンラン</t>
    </rPh>
    <phoneticPr fontId="2"/>
  </si>
  <si>
    <t>卵重</t>
    <rPh sb="0" eb="2">
      <t>ランジュウ</t>
    </rPh>
    <phoneticPr fontId="2"/>
  </si>
  <si>
    <t>飲水量</t>
    <rPh sb="0" eb="1">
      <t>イン</t>
    </rPh>
    <rPh sb="1" eb="2">
      <t>スイ</t>
    </rPh>
    <rPh sb="2" eb="3">
      <t>リョウ</t>
    </rPh>
    <phoneticPr fontId="2"/>
  </si>
  <si>
    <t>飲水比</t>
    <rPh sb="0" eb="1">
      <t>イン</t>
    </rPh>
    <rPh sb="1" eb="2">
      <t>スイ</t>
    </rPh>
    <rPh sb="2" eb="3">
      <t>ヒ</t>
    </rPh>
    <phoneticPr fontId="2"/>
  </si>
  <si>
    <t>(％)</t>
    <phoneticPr fontId="2"/>
  </si>
  <si>
    <t>(比)</t>
    <rPh sb="1" eb="2">
      <t>ヒ</t>
    </rPh>
    <phoneticPr fontId="2"/>
  </si>
  <si>
    <t>(ｇ)</t>
    <phoneticPr fontId="2"/>
  </si>
  <si>
    <t>(cc)</t>
    <phoneticPr fontId="2"/>
  </si>
  <si>
    <t>変動比</t>
    <rPh sb="0" eb="2">
      <t>ヘンドウ</t>
    </rPh>
    <rPh sb="2" eb="3">
      <t>ヒ</t>
    </rPh>
    <phoneticPr fontId="2"/>
  </si>
  <si>
    <t>月別変動比の集計</t>
    <rPh sb="0" eb="2">
      <t>ツキベツ</t>
    </rPh>
    <rPh sb="2" eb="4">
      <t>ヘンドウ</t>
    </rPh>
    <rPh sb="4" eb="5">
      <t>ヒ</t>
    </rPh>
    <rPh sb="6" eb="8">
      <t>シュウケイ</t>
    </rPh>
    <phoneticPr fontId="2"/>
  </si>
  <si>
    <t>飲水比</t>
    <rPh sb="0" eb="2">
      <t>インスイ</t>
    </rPh>
    <rPh sb="2" eb="3">
      <t>ヒ</t>
    </rPh>
    <phoneticPr fontId="2"/>
  </si>
  <si>
    <t>９　2010年度(2010年4月～2011年3月)</t>
    <rPh sb="6" eb="7">
      <t>ネン</t>
    </rPh>
    <rPh sb="7" eb="8">
      <t>ド</t>
    </rPh>
    <rPh sb="13" eb="14">
      <t>ネン</t>
    </rPh>
    <rPh sb="15" eb="16">
      <t>ツキ</t>
    </rPh>
    <rPh sb="21" eb="22">
      <t>ネン</t>
    </rPh>
    <rPh sb="23" eb="24">
      <t>ツキ</t>
    </rPh>
    <phoneticPr fontId="2"/>
  </si>
  <si>
    <t>(ｔ)</t>
  </si>
  <si>
    <t>(ﾘｯﾄﾙ)</t>
    <phoneticPr fontId="2"/>
  </si>
  <si>
    <t>(cc)</t>
    <phoneticPr fontId="2"/>
  </si>
  <si>
    <t>2010年度</t>
    <rPh sb="4" eb="6">
      <t>ネンド</t>
    </rPh>
    <phoneticPr fontId="2"/>
  </si>
  <si>
    <t>1,1日当り飼養羽数(1000羽)</t>
    <rPh sb="3" eb="4">
      <t>ヒ</t>
    </rPh>
    <rPh sb="4" eb="5">
      <t>アタ</t>
    </rPh>
    <rPh sb="6" eb="8">
      <t>シヨウ</t>
    </rPh>
    <rPh sb="8" eb="9">
      <t>ハ</t>
    </rPh>
    <rPh sb="9" eb="10">
      <t>スウ</t>
    </rPh>
    <rPh sb="15" eb="16">
      <t>ハ</t>
    </rPh>
    <phoneticPr fontId="2"/>
  </si>
  <si>
    <t>2,週当り減耗率(％)</t>
    <rPh sb="2" eb="3">
      <t>シュウ</t>
    </rPh>
    <rPh sb="3" eb="4">
      <t>アタ</t>
    </rPh>
    <rPh sb="5" eb="7">
      <t>ゲンモウ</t>
    </rPh>
    <rPh sb="7" eb="8">
      <t>リツ</t>
    </rPh>
    <phoneticPr fontId="2"/>
  </si>
  <si>
    <t>3,稼働率(％)</t>
    <rPh sb="2" eb="4">
      <t>カドウ</t>
    </rPh>
    <rPh sb="4" eb="5">
      <t>リツ</t>
    </rPh>
    <phoneticPr fontId="2"/>
  </si>
  <si>
    <t>4,1日当り産卵個数(千個)</t>
    <rPh sb="3" eb="4">
      <t>ヒ</t>
    </rPh>
    <rPh sb="4" eb="5">
      <t>アタ</t>
    </rPh>
    <rPh sb="6" eb="8">
      <t>サンラン</t>
    </rPh>
    <rPh sb="8" eb="10">
      <t>コスウ</t>
    </rPh>
    <rPh sb="11" eb="12">
      <t>セン</t>
    </rPh>
    <rPh sb="12" eb="13">
      <t>コ</t>
    </rPh>
    <phoneticPr fontId="2"/>
  </si>
  <si>
    <t>5,産卵率(％)</t>
    <rPh sb="2" eb="5">
      <t>サンラン</t>
    </rPh>
    <phoneticPr fontId="2"/>
  </si>
  <si>
    <t>6,1日当り生産卵量(ｔ)</t>
    <rPh sb="3" eb="4">
      <t>ヒ</t>
    </rPh>
    <rPh sb="4" eb="5">
      <t>アタ</t>
    </rPh>
    <rPh sb="6" eb="8">
      <t>セイサン</t>
    </rPh>
    <rPh sb="8" eb="9">
      <t>ラン</t>
    </rPh>
    <rPh sb="9" eb="10">
      <t>リョウ</t>
    </rPh>
    <phoneticPr fontId="2"/>
  </si>
  <si>
    <t>7,平均卵重(ｇ)</t>
    <rPh sb="2" eb="4">
      <t>ヘイキン</t>
    </rPh>
    <rPh sb="4" eb="6">
      <t>ランジュウ</t>
    </rPh>
    <phoneticPr fontId="2"/>
  </si>
  <si>
    <t>8,1日当り飼料給与量(ｔ)</t>
    <rPh sb="3" eb="4">
      <t>ヒ</t>
    </rPh>
    <rPh sb="4" eb="5">
      <t>アタ</t>
    </rPh>
    <rPh sb="6" eb="11">
      <t>シリョウ</t>
    </rPh>
    <phoneticPr fontId="2"/>
  </si>
  <si>
    <t>9,1日1羽飼料摂取量(ｇ)</t>
    <rPh sb="3" eb="4">
      <t>ヒ</t>
    </rPh>
    <rPh sb="5" eb="6">
      <t>ハ</t>
    </rPh>
    <rPh sb="6" eb="11">
      <t>シリョウ</t>
    </rPh>
    <phoneticPr fontId="2"/>
  </si>
  <si>
    <t>10,飼料要求量(ｇ)</t>
    <rPh sb="3" eb="5">
      <t>シリョウ</t>
    </rPh>
    <rPh sb="5" eb="7">
      <t>ヨウキュウ</t>
    </rPh>
    <rPh sb="7" eb="8">
      <t>リョウ</t>
    </rPh>
    <phoneticPr fontId="2"/>
  </si>
  <si>
    <t>鶏群番号</t>
    <rPh sb="0" eb="2">
      <t>ケイグン</t>
    </rPh>
    <rPh sb="2" eb="4">
      <t>バンゴウ</t>
    </rPh>
    <phoneticPr fontId="8"/>
  </si>
  <si>
    <t>鶏種</t>
  </si>
  <si>
    <t>餌付年月日</t>
    <rPh sb="2" eb="3">
      <t>ネン</t>
    </rPh>
    <phoneticPr fontId="8"/>
  </si>
  <si>
    <t>120日齢年月日</t>
  </si>
  <si>
    <t>成鶏導入羽数</t>
    <rPh sb="0" eb="2">
      <t>セイケイ</t>
    </rPh>
    <rPh sb="2" eb="4">
      <t>ドウニュウ</t>
    </rPh>
    <rPh sb="4" eb="6">
      <t>ハスウ</t>
    </rPh>
    <phoneticPr fontId="8"/>
  </si>
  <si>
    <t>強制換羽予定週齢(1回目)</t>
    <rPh sb="10" eb="12">
      <t>カイメ</t>
    </rPh>
    <phoneticPr fontId="8"/>
  </si>
  <si>
    <t>強制換羽予定週齢(2回目)</t>
    <rPh sb="10" eb="12">
      <t>カイメ</t>
    </rPh>
    <phoneticPr fontId="8"/>
  </si>
  <si>
    <t>最終飼育週齢</t>
  </si>
  <si>
    <t>2.収益の集計</t>
    <rPh sb="2" eb="4">
      <t>シュウエキ</t>
    </rPh>
    <phoneticPr fontId="8"/>
  </si>
  <si>
    <t>(万円)</t>
  </si>
  <si>
    <t>利益総額</t>
  </si>
  <si>
    <t>売上金額</t>
  </si>
  <si>
    <t>経費総額</t>
  </si>
  <si>
    <t>3.鶏卵ｻｲｽﾞ別売上高</t>
  </si>
  <si>
    <t>鶏卵売上合計</t>
  </si>
  <si>
    <t>正常卵</t>
  </si>
  <si>
    <t>３Ｌ</t>
  </si>
  <si>
    <t>ＬＬ</t>
  </si>
  <si>
    <t>Ｌ</t>
  </si>
  <si>
    <t>Ｍ</t>
  </si>
  <si>
    <t>ＭＳ</t>
  </si>
  <si>
    <t>Ｓ</t>
  </si>
  <si>
    <t>ＳＳ</t>
  </si>
  <si>
    <t>３Ｓ</t>
  </si>
  <si>
    <t>格外卵</t>
  </si>
  <si>
    <t>4.生産費の集計</t>
  </si>
  <si>
    <t>経費合計</t>
  </si>
  <si>
    <t>育成ﾋﾅの購入費</t>
  </si>
  <si>
    <t>飼料費</t>
  </si>
  <si>
    <t>労務費</t>
  </si>
  <si>
    <t>償却費</t>
  </si>
  <si>
    <t>その他</t>
  </si>
  <si>
    <t>GPセンター経費(週当り)</t>
    <rPh sb="6" eb="8">
      <t>ケイヒ</t>
    </rPh>
    <rPh sb="9" eb="10">
      <t>シュウ</t>
    </rPh>
    <rPh sb="10" eb="11">
      <t>アタ</t>
    </rPh>
    <phoneticPr fontId="8"/>
  </si>
  <si>
    <t>営業費(週当り)</t>
    <rPh sb="0" eb="2">
      <t>エイギョウ</t>
    </rPh>
    <rPh sb="2" eb="3">
      <t>ヒ</t>
    </rPh>
    <rPh sb="4" eb="5">
      <t>シュウ</t>
    </rPh>
    <rPh sb="5" eb="6">
      <t>アタ</t>
    </rPh>
    <phoneticPr fontId="8"/>
  </si>
  <si>
    <t>本社･業務費(週当り)</t>
    <rPh sb="0" eb="2">
      <t>ホンシャ</t>
    </rPh>
    <rPh sb="3" eb="5">
      <t>ギョウム</t>
    </rPh>
    <rPh sb="5" eb="6">
      <t>ヒ</t>
    </rPh>
    <rPh sb="7" eb="8">
      <t>シュウ</t>
    </rPh>
    <rPh sb="8" eb="9">
      <t>アタ</t>
    </rPh>
    <phoneticPr fontId="8"/>
  </si>
  <si>
    <t>5.ｻｲｽﾞ別鶏卵生産量</t>
  </si>
  <si>
    <t>合計</t>
  </si>
  <si>
    <t>6.生産指数</t>
  </si>
  <si>
    <t>最終生存率</t>
  </si>
  <si>
    <t>(%)</t>
  </si>
  <si>
    <t>H.H.生存率</t>
  </si>
  <si>
    <t>H.D.産卵率</t>
  </si>
  <si>
    <t>H.H.産卵率</t>
  </si>
  <si>
    <t>H.H.産卵個数</t>
  </si>
  <si>
    <t>(個)</t>
  </si>
  <si>
    <t>鶏舎週当り生産個数</t>
    <rPh sb="0" eb="2">
      <t>ケイシャ</t>
    </rPh>
    <rPh sb="2" eb="3">
      <t>シュウ</t>
    </rPh>
    <rPh sb="3" eb="4">
      <t>ア</t>
    </rPh>
    <rPh sb="5" eb="7">
      <t>セイサン</t>
    </rPh>
    <rPh sb="7" eb="9">
      <t>コスウ</t>
    </rPh>
    <phoneticPr fontId="8"/>
  </si>
  <si>
    <t>(千個)</t>
  </si>
  <si>
    <t>平均卵重</t>
  </si>
  <si>
    <t>(g)</t>
  </si>
  <si>
    <t>日産卵量</t>
  </si>
  <si>
    <t>H.H.産卵量</t>
  </si>
  <si>
    <t>(kg)</t>
  </si>
  <si>
    <t>鶏舎週当り生産重量</t>
    <rPh sb="0" eb="2">
      <t>ケイシャ</t>
    </rPh>
    <rPh sb="2" eb="3">
      <t>シュウ</t>
    </rPh>
    <rPh sb="3" eb="4">
      <t>ア</t>
    </rPh>
    <rPh sb="5" eb="7">
      <t>セイサン</t>
    </rPh>
    <rPh sb="7" eb="9">
      <t>ジュウリョウ</t>
    </rPh>
    <phoneticPr fontId="8"/>
  </si>
  <si>
    <t>(t)</t>
  </si>
  <si>
    <t>1日1羽当飼料摂取量</t>
  </si>
  <si>
    <t>H.H.飼料摂取量</t>
    <rPh sb="4" eb="6">
      <t>シリョウ</t>
    </rPh>
    <rPh sb="6" eb="9">
      <t>セッシュリョウ</t>
    </rPh>
    <phoneticPr fontId="8"/>
  </si>
  <si>
    <t>通算飼料要求率</t>
  </si>
  <si>
    <t>通算飼料要求量</t>
    <rPh sb="6" eb="7">
      <t>リョウ</t>
    </rPh>
    <phoneticPr fontId="8"/>
  </si>
  <si>
    <t>1.鶏群の設定</t>
    <phoneticPr fontId="2"/>
  </si>
  <si>
    <t>10　2011年度(2011年4月～2012年3月)</t>
    <rPh sb="7" eb="8">
      <t>ネン</t>
    </rPh>
    <rPh sb="8" eb="9">
      <t>ド</t>
    </rPh>
    <rPh sb="14" eb="15">
      <t>ネン</t>
    </rPh>
    <rPh sb="16" eb="17">
      <t>ツキ</t>
    </rPh>
    <rPh sb="22" eb="23">
      <t>ネン</t>
    </rPh>
    <rPh sb="24" eb="25">
      <t>ツキ</t>
    </rPh>
    <phoneticPr fontId="2"/>
  </si>
  <si>
    <t>2011年度</t>
    <rPh sb="4" eb="6">
      <t>ネンド</t>
    </rPh>
    <phoneticPr fontId="2"/>
  </si>
  <si>
    <t>'10年</t>
    <rPh sb="3" eb="4">
      <t>ネン</t>
    </rPh>
    <phoneticPr fontId="2"/>
  </si>
  <si>
    <t>'11年</t>
    <rPh sb="3" eb="4">
      <t>ネン</t>
    </rPh>
    <phoneticPr fontId="2"/>
  </si>
  <si>
    <t>月報からの集計</t>
    <rPh sb="0" eb="2">
      <t>ゲッポウ</t>
    </rPh>
    <rPh sb="5" eb="7">
      <t>シュウケイ</t>
    </rPh>
    <phoneticPr fontId="2"/>
  </si>
  <si>
    <t>11　2012年度(2012年4月～2013年3月)</t>
    <rPh sb="7" eb="8">
      <t>ネン</t>
    </rPh>
    <rPh sb="8" eb="9">
      <t>ド</t>
    </rPh>
    <rPh sb="14" eb="15">
      <t>ネン</t>
    </rPh>
    <rPh sb="16" eb="17">
      <t>ツキ</t>
    </rPh>
    <rPh sb="22" eb="23">
      <t>ネン</t>
    </rPh>
    <rPh sb="24" eb="25">
      <t>ツキ</t>
    </rPh>
    <phoneticPr fontId="2"/>
  </si>
  <si>
    <t>'12年</t>
    <rPh sb="3" eb="4">
      <t>ネン</t>
    </rPh>
    <phoneticPr fontId="2"/>
  </si>
  <si>
    <t>2012年度</t>
    <rPh sb="4" eb="6">
      <t>ネンド</t>
    </rPh>
    <phoneticPr fontId="2"/>
  </si>
  <si>
    <t>2013年度</t>
    <rPh sb="4" eb="6">
      <t>ネンド</t>
    </rPh>
    <phoneticPr fontId="2"/>
  </si>
  <si>
    <t>'13年</t>
    <rPh sb="3" eb="4">
      <t>ネン</t>
    </rPh>
    <phoneticPr fontId="2"/>
  </si>
  <si>
    <t>12　2013年度(2013年4月～2014年3月)</t>
    <rPh sb="7" eb="8">
      <t>ネン</t>
    </rPh>
    <rPh sb="8" eb="9">
      <t>ド</t>
    </rPh>
    <rPh sb="14" eb="15">
      <t>ネン</t>
    </rPh>
    <rPh sb="16" eb="17">
      <t>ツキ</t>
    </rPh>
    <rPh sb="22" eb="23">
      <t>ネン</t>
    </rPh>
    <rPh sb="24" eb="25">
      <t>ツキ</t>
    </rPh>
    <phoneticPr fontId="2"/>
  </si>
  <si>
    <t>13　2014年度(2014年4月～2015年3月)</t>
    <rPh sb="7" eb="8">
      <t>ネン</t>
    </rPh>
    <rPh sb="8" eb="9">
      <t>ド</t>
    </rPh>
    <rPh sb="14" eb="15">
      <t>ネン</t>
    </rPh>
    <rPh sb="16" eb="17">
      <t>ツキ</t>
    </rPh>
    <rPh sb="22" eb="23">
      <t>ネン</t>
    </rPh>
    <rPh sb="24" eb="25">
      <t>ツキ</t>
    </rPh>
    <phoneticPr fontId="2"/>
  </si>
  <si>
    <t>14　前年同月との比較</t>
    <rPh sb="3" eb="5">
      <t>ゼンネン</t>
    </rPh>
    <rPh sb="5" eb="7">
      <t>ドウゲツ</t>
    </rPh>
    <rPh sb="9" eb="11">
      <t>ヒカク</t>
    </rPh>
    <phoneticPr fontId="2"/>
  </si>
  <si>
    <t>2013年4月まで</t>
    <rPh sb="4" eb="5">
      <t>ネン</t>
    </rPh>
    <rPh sb="6" eb="7">
      <t>ツキ</t>
    </rPh>
    <phoneticPr fontId="2"/>
  </si>
  <si>
    <t>2014年4月まで</t>
    <rPh sb="4" eb="5">
      <t>ネン</t>
    </rPh>
    <rPh sb="6" eb="7">
      <t>ツキ</t>
    </rPh>
    <phoneticPr fontId="2"/>
  </si>
  <si>
    <t>'14年</t>
    <rPh sb="3" eb="4">
      <t>ネン</t>
    </rPh>
    <phoneticPr fontId="2"/>
  </si>
  <si>
    <t>2002年度～2013年度の集計</t>
    <rPh sb="4" eb="6">
      <t>ネンド</t>
    </rPh>
    <rPh sb="11" eb="13">
      <t>ネンド</t>
    </rPh>
    <rPh sb="14" eb="16">
      <t>シュウケイ</t>
    </rPh>
    <phoneticPr fontId="2"/>
  </si>
  <si>
    <t>1日1羽飼料摂取量</t>
    <rPh sb="1" eb="2">
      <t>ヒ</t>
    </rPh>
    <rPh sb="3" eb="4">
      <t>ハ</t>
    </rPh>
    <rPh sb="4" eb="9">
      <t>シリョウ</t>
    </rPh>
    <phoneticPr fontId="2"/>
  </si>
  <si>
    <t>図</t>
    <rPh sb="0" eb="1">
      <t>ズ</t>
    </rPh>
    <phoneticPr fontId="2"/>
  </si>
  <si>
    <t>月別変動比(補正値)</t>
    <rPh sb="0" eb="2">
      <t>ツキベツ</t>
    </rPh>
    <rPh sb="2" eb="4">
      <t>ヘンドウ</t>
    </rPh>
    <rPh sb="4" eb="5">
      <t>ヒ</t>
    </rPh>
    <rPh sb="6" eb="8">
      <t>ホセイ</t>
    </rPh>
    <rPh sb="8" eb="9">
      <t>チ</t>
    </rPh>
    <phoneticPr fontId="2"/>
  </si>
  <si>
    <t>2002年度から2013年度の月報から集計</t>
    <rPh sb="4" eb="5">
      <t>ネン</t>
    </rPh>
    <rPh sb="5" eb="6">
      <t>ド</t>
    </rPh>
    <rPh sb="12" eb="13">
      <t>ネン</t>
    </rPh>
    <rPh sb="13" eb="14">
      <t>ド</t>
    </rPh>
    <rPh sb="15" eb="17">
      <t>ゲッポウ</t>
    </rPh>
    <rPh sb="19" eb="21">
      <t>シュウケイ</t>
    </rPh>
    <phoneticPr fontId="2"/>
  </si>
  <si>
    <t>2014年度の予算作成に使用</t>
    <rPh sb="4" eb="5">
      <t>ネン</t>
    </rPh>
    <rPh sb="5" eb="6">
      <t>ド</t>
    </rPh>
    <rPh sb="7" eb="9">
      <t>ヨサン</t>
    </rPh>
    <rPh sb="9" eb="11">
      <t>サクセイ</t>
    </rPh>
    <rPh sb="12" eb="14">
      <t>シヨウ</t>
    </rPh>
    <phoneticPr fontId="2"/>
  </si>
  <si>
    <t>2014年度</t>
    <rPh sb="4" eb="6">
      <t>ネンド</t>
    </rPh>
    <phoneticPr fontId="2"/>
  </si>
  <si>
    <t>＊　集計：㈲日本養鶏コンサルタント　2014年4月</t>
    <rPh sb="2" eb="4">
      <t>シュウケイ</t>
    </rPh>
    <rPh sb="5" eb="17">
      <t>コ</t>
    </rPh>
    <rPh sb="22" eb="23">
      <t>ネン</t>
    </rPh>
    <rPh sb="24" eb="25">
      <t>ツキ</t>
    </rPh>
    <phoneticPr fontId="2"/>
  </si>
  <si>
    <t>㈲日本養鶏コンサルタント</t>
    <rPh sb="0" eb="12">
      <t>コ</t>
    </rPh>
    <phoneticPr fontId="2"/>
  </si>
  <si>
    <t>Ａ養鶏場</t>
    <rPh sb="1" eb="3">
      <t>ヨウケイ</t>
    </rPh>
    <rPh sb="3" eb="4">
      <t>ジョウ</t>
    </rPh>
    <phoneticPr fontId="2"/>
  </si>
  <si>
    <t>　　　養鶏コンサルタント　鎌田</t>
    <rPh sb="3" eb="12">
      <t>コ</t>
    </rPh>
    <rPh sb="13" eb="15">
      <t>カマタ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</si>
</sst>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);[Red]\(#,##0\)"/>
    <numFmt numFmtId="177" formatCode="0.0_);[Red]\(0.0\)"/>
    <numFmt numFmtId="178" formatCode="0.0_ "/>
    <numFmt numFmtId="179" formatCode="#,##0.00_);[Red]\(#,##0.00\)"/>
    <numFmt numFmtId="180" formatCode="#,##0.0_);[Red]\(#,##0.0\)"/>
    <numFmt numFmtId="181" formatCode="#,##0_ "/>
    <numFmt numFmtId="182" formatCode="0_ "/>
    <numFmt numFmtId="183" formatCode="0.00_ "/>
    <numFmt numFmtId="184" formatCode="#,##0.0_ "/>
    <numFmt numFmtId="185" formatCode="#,##0.00_ "/>
  </numFmts>
  <fonts count="1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24"/>
      <name val="ＭＳ 明朝"/>
      <family val="1"/>
      <charset val="128"/>
    </font>
    <font>
      <b/>
      <sz val="2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90">
    <xf numFmtId="0" fontId="0" fillId="0" borderId="0" xfId="0">
      <alignment vertical="center"/>
    </xf>
    <xf numFmtId="0" fontId="0" fillId="0" borderId="0" xfId="0" quotePrefix="1" applyAlignment="1">
      <alignment horizontal="center" vertical="center"/>
    </xf>
    <xf numFmtId="0" fontId="3" fillId="0" borderId="0" xfId="2" applyBorder="1"/>
    <xf numFmtId="0" fontId="0" fillId="0" borderId="0" xfId="0" applyBorder="1">
      <alignment vertical="center"/>
    </xf>
    <xf numFmtId="176" fontId="5" fillId="0" borderId="0" xfId="1" applyNumberFormat="1" applyFont="1" applyBorder="1" applyAlignment="1"/>
    <xf numFmtId="176" fontId="5" fillId="0" borderId="0" xfId="2" applyNumberFormat="1" applyFont="1" applyBorder="1"/>
    <xf numFmtId="176" fontId="5" fillId="0" borderId="0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178" fontId="5" fillId="0" borderId="0" xfId="2" applyNumberFormat="1" applyFont="1" applyBorder="1"/>
    <xf numFmtId="179" fontId="5" fillId="0" borderId="0" xfId="2" applyNumberFormat="1" applyFont="1" applyBorder="1"/>
    <xf numFmtId="180" fontId="5" fillId="0" borderId="0" xfId="1" applyNumberFormat="1" applyFont="1" applyBorder="1" applyAlignment="1"/>
    <xf numFmtId="0" fontId="5" fillId="0" borderId="0" xfId="0" applyFont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5" fillId="0" borderId="0" xfId="0" applyFont="1">
      <alignment vertic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181" fontId="5" fillId="0" borderId="0" xfId="0" applyNumberFormat="1" applyFont="1">
      <alignment vertical="center"/>
    </xf>
    <xf numFmtId="177" fontId="5" fillId="0" borderId="0" xfId="1" applyNumberFormat="1" applyFont="1" applyBorder="1" applyAlignment="1"/>
    <xf numFmtId="177" fontId="5" fillId="0" borderId="0" xfId="0" applyNumberFormat="1" applyFont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81" fontId="5" fillId="0" borderId="0" xfId="0" applyNumberFormat="1" applyFont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5" fillId="0" borderId="0" xfId="0" quotePrefix="1" applyFont="1" applyAlignment="1">
      <alignment horizontal="center" vertical="center"/>
    </xf>
    <xf numFmtId="0" fontId="5" fillId="0" borderId="1" xfId="0" applyFont="1" applyBorder="1">
      <alignment vertical="center"/>
    </xf>
    <xf numFmtId="182" fontId="5" fillId="0" borderId="0" xfId="0" applyNumberFormat="1" applyFont="1">
      <alignment vertical="center"/>
    </xf>
    <xf numFmtId="178" fontId="5" fillId="0" borderId="0" xfId="0" applyNumberFormat="1" applyFont="1">
      <alignment vertical="center"/>
    </xf>
    <xf numFmtId="183" fontId="0" fillId="0" borderId="0" xfId="0" applyNumberForma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2" applyFont="1" applyFill="1" applyBorder="1" applyAlignment="1">
      <alignment horizontal="center"/>
    </xf>
    <xf numFmtId="178" fontId="0" fillId="0" borderId="0" xfId="0" applyNumberFormat="1">
      <alignment vertical="center"/>
    </xf>
    <xf numFmtId="178" fontId="5" fillId="0" borderId="0" xfId="0" applyNumberFormat="1" applyFont="1" applyBorder="1">
      <alignment vertical="center"/>
    </xf>
    <xf numFmtId="178" fontId="5" fillId="0" borderId="0" xfId="0" applyNumberFormat="1" applyFont="1" applyAlignment="1">
      <alignment horizontal="center" vertical="center"/>
    </xf>
    <xf numFmtId="182" fontId="5" fillId="0" borderId="0" xfId="0" applyNumberFormat="1" applyFont="1" applyAlignment="1">
      <alignment vertical="center"/>
    </xf>
    <xf numFmtId="181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5" fillId="0" borderId="0" xfId="2" applyNumberFormat="1" applyFont="1" applyBorder="1" applyAlignment="1"/>
    <xf numFmtId="184" fontId="5" fillId="0" borderId="0" xfId="0" applyNumberFormat="1" applyFont="1" applyAlignment="1">
      <alignment vertical="center"/>
    </xf>
    <xf numFmtId="185" fontId="5" fillId="0" borderId="0" xfId="0" applyNumberFormat="1" applyFont="1" applyAlignment="1">
      <alignment vertical="center"/>
    </xf>
    <xf numFmtId="184" fontId="5" fillId="0" borderId="0" xfId="0" applyNumberFormat="1" applyFont="1">
      <alignment vertical="center"/>
    </xf>
    <xf numFmtId="182" fontId="0" fillId="0" borderId="0" xfId="0" applyNumberFormat="1">
      <alignment vertical="center"/>
    </xf>
    <xf numFmtId="0" fontId="5" fillId="0" borderId="0" xfId="0" applyFont="1" applyFill="1" applyBorder="1" applyAlignment="1">
      <alignment horizontal="left" vertical="center"/>
    </xf>
    <xf numFmtId="182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horizontal="center" vertical="center"/>
    </xf>
    <xf numFmtId="182" fontId="5" fillId="0" borderId="0" xfId="2" applyNumberFormat="1" applyFont="1" applyBorder="1"/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183" fontId="5" fillId="0" borderId="0" xfId="1" applyNumberFormat="1" applyFont="1" applyBorder="1" applyAlignment="1"/>
    <xf numFmtId="185" fontId="5" fillId="0" borderId="0" xfId="0" applyNumberFormat="1" applyFont="1">
      <alignment vertical="center"/>
    </xf>
    <xf numFmtId="183" fontId="5" fillId="0" borderId="0" xfId="0" applyNumberFormat="1" applyFont="1">
      <alignment vertical="center"/>
    </xf>
    <xf numFmtId="182" fontId="5" fillId="0" borderId="0" xfId="1" applyNumberFormat="1" applyFont="1" applyBorder="1" applyAlignment="1"/>
    <xf numFmtId="182" fontId="0" fillId="0" borderId="1" xfId="0" applyNumberFormat="1" applyBorder="1">
      <alignment vertical="center"/>
    </xf>
    <xf numFmtId="0" fontId="0" fillId="3" borderId="0" xfId="0" applyFill="1">
      <alignment vertical="center"/>
    </xf>
    <xf numFmtId="0" fontId="9" fillId="3" borderId="0" xfId="0" applyFont="1" applyFill="1">
      <alignment vertic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Alignment="1"/>
    <xf numFmtId="0" fontId="8" fillId="3" borderId="0" xfId="0" applyFont="1" applyFill="1">
      <alignment vertical="center"/>
    </xf>
    <xf numFmtId="182" fontId="0" fillId="0" borderId="0" xfId="0" quotePrefix="1" applyNumberFormat="1" applyAlignment="1">
      <alignment vertical="center"/>
    </xf>
    <xf numFmtId="55" fontId="5" fillId="0" borderId="0" xfId="0" applyNumberFormat="1" applyFont="1" applyAlignment="1">
      <alignment horizontal="left" vertical="center"/>
    </xf>
    <xf numFmtId="0" fontId="5" fillId="0" borderId="0" xfId="0" quotePrefix="1" applyFont="1">
      <alignment vertical="center"/>
    </xf>
    <xf numFmtId="0" fontId="5" fillId="4" borderId="0" xfId="2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181" fontId="5" fillId="0" borderId="0" xfId="1" applyNumberFormat="1" applyFont="1" applyBorder="1" applyAlignment="1"/>
    <xf numFmtId="181" fontId="5" fillId="0" borderId="0" xfId="0" applyNumberFormat="1" applyFont="1" applyBorder="1">
      <alignment vertical="center"/>
    </xf>
    <xf numFmtId="181" fontId="5" fillId="0" borderId="0" xfId="2" applyNumberFormat="1" applyFont="1" applyBorder="1"/>
    <xf numFmtId="184" fontId="5" fillId="0" borderId="0" xfId="1" applyNumberFormat="1" applyFont="1" applyBorder="1" applyAlignment="1"/>
    <xf numFmtId="55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5" borderId="0" xfId="0" applyFill="1">
      <alignment vertical="center"/>
    </xf>
    <xf numFmtId="0" fontId="10" fillId="5" borderId="0" xfId="0" applyFont="1" applyFill="1">
      <alignment vertical="center"/>
    </xf>
    <xf numFmtId="0" fontId="7" fillId="5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5" borderId="0" xfId="0" applyFont="1" applyFill="1">
      <alignment vertical="center"/>
    </xf>
    <xf numFmtId="180" fontId="5" fillId="0" borderId="0" xfId="0" applyNumberFormat="1" applyFo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  <colors>
    <mruColors>
      <color rgb="FFFFFFCC"/>
      <color rgb="FF00FFFF"/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１　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日当り飼養羽数</a:t>
            </a:r>
          </a:p>
        </c:rich>
      </c:tx>
      <c:layout>
        <c:manualLayout>
          <c:xMode val="edge"/>
          <c:yMode val="edge"/>
          <c:x val="0.31547704563245915"/>
          <c:y val="0.9137689559638378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37440714647496E-2"/>
          <c:y val="0.13333342375584836"/>
          <c:w val="0.89047658516369665"/>
          <c:h val="0.6805560170871425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作図!$B$6:$B$18</c:f>
              <c:strCache>
                <c:ptCount val="13"/>
                <c:pt idx="0">
                  <c:v>'02年</c:v>
                </c:pt>
                <c:pt idx="1">
                  <c:v>'03年</c:v>
                </c:pt>
                <c:pt idx="2">
                  <c:v>'04年</c:v>
                </c:pt>
                <c:pt idx="3">
                  <c:v>'05年</c:v>
                </c:pt>
                <c:pt idx="4">
                  <c:v>'06年</c:v>
                </c:pt>
                <c:pt idx="5">
                  <c:v>'07年</c:v>
                </c:pt>
                <c:pt idx="6">
                  <c:v>'08年</c:v>
                </c:pt>
                <c:pt idx="7">
                  <c:v>'09年</c:v>
                </c:pt>
                <c:pt idx="8">
                  <c:v>'10年</c:v>
                </c:pt>
                <c:pt idx="9">
                  <c:v>'11年</c:v>
                </c:pt>
                <c:pt idx="10">
                  <c:v>'12年</c:v>
                </c:pt>
                <c:pt idx="11">
                  <c:v>'13年</c:v>
                </c:pt>
                <c:pt idx="12">
                  <c:v>'14年</c:v>
                </c:pt>
              </c:strCache>
            </c:strRef>
          </c:cat>
          <c:val>
            <c:numRef>
              <c:f>作図!$C$6:$C$18</c:f>
              <c:numCache>
                <c:formatCode>#,##0_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_ ">
                  <c:v>0</c:v>
                </c:pt>
                <c:pt idx="9" formatCode="0_ ">
                  <c:v>0</c:v>
                </c:pt>
                <c:pt idx="10" formatCode="0_ ">
                  <c:v>0</c:v>
                </c:pt>
                <c:pt idx="11" formatCode="0_ ">
                  <c:v>0</c:v>
                </c:pt>
                <c:pt idx="12" formatCode="0_ 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92064"/>
        <c:axId val="93996544"/>
      </c:lineChart>
      <c:catAx>
        <c:axId val="3759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年度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88214509370539262"/>
              <c:y val="0.91666739574219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399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96544"/>
        <c:scaling>
          <c:orientation val="minMax"/>
          <c:max val="115"/>
          <c:min val="9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千羽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250011511718944E-2"/>
              <c:y val="1.944444444444444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7592064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
１０　飼料要求量</a:t>
            </a:r>
          </a:p>
        </c:rich>
      </c:tx>
      <c:layout>
        <c:manualLayout>
          <c:xMode val="edge"/>
          <c:yMode val="edge"/>
          <c:x val="0.34937738737124152"/>
          <c:y val="0.8416203703703791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494169183317946E-2"/>
          <c:y val="0.12777786443268802"/>
          <c:w val="0.89213586699210756"/>
          <c:h val="0.688889356071891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作図!$B$6:$B$18</c:f>
              <c:strCache>
                <c:ptCount val="13"/>
                <c:pt idx="0">
                  <c:v>'02年</c:v>
                </c:pt>
                <c:pt idx="1">
                  <c:v>'03年</c:v>
                </c:pt>
                <c:pt idx="2">
                  <c:v>'04年</c:v>
                </c:pt>
                <c:pt idx="3">
                  <c:v>'05年</c:v>
                </c:pt>
                <c:pt idx="4">
                  <c:v>'06年</c:v>
                </c:pt>
                <c:pt idx="5">
                  <c:v>'07年</c:v>
                </c:pt>
                <c:pt idx="6">
                  <c:v>'08年</c:v>
                </c:pt>
                <c:pt idx="7">
                  <c:v>'09年</c:v>
                </c:pt>
                <c:pt idx="8">
                  <c:v>'10年</c:v>
                </c:pt>
                <c:pt idx="9">
                  <c:v>'11年</c:v>
                </c:pt>
                <c:pt idx="10">
                  <c:v>'12年</c:v>
                </c:pt>
                <c:pt idx="11">
                  <c:v>'13年</c:v>
                </c:pt>
                <c:pt idx="12">
                  <c:v>'14年</c:v>
                </c:pt>
              </c:strCache>
            </c:strRef>
          </c:cat>
          <c:val>
            <c:numRef>
              <c:f>作図!$L$6:$L$18</c:f>
              <c:numCache>
                <c:formatCode>#,##0_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_ ">
                  <c:v>0</c:v>
                </c:pt>
                <c:pt idx="11" formatCode="0_ ">
                  <c:v>0</c:v>
                </c:pt>
                <c:pt idx="12" formatCode="0_ 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30080"/>
        <c:axId val="57232384"/>
      </c:lineChart>
      <c:catAx>
        <c:axId val="5723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年度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88235540172189508"/>
              <c:y val="0.91666739574219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723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232384"/>
        <c:scaling>
          <c:orientation val="minMax"/>
          <c:max val="140"/>
          <c:min val="1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(g/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個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2477763834687041E-2"/>
              <c:y val="1.944444444444444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7230080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/>
              <a:t>減耗率</a:t>
            </a:r>
          </a:p>
        </c:rich>
      </c:tx>
      <c:layout>
        <c:manualLayout>
          <c:xMode val="edge"/>
          <c:yMode val="edge"/>
          <c:x val="0.48513820343534048"/>
          <c:y val="0.904252636915950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007761328581698E-2"/>
          <c:y val="0.14550519188604055"/>
          <c:w val="0.87398687194512137"/>
          <c:h val="0.6338481551452303"/>
        </c:manualLayout>
      </c:layout>
      <c:scatterChart>
        <c:scatterStyle val="lineMarker"/>
        <c:varyColors val="0"/>
        <c:ser>
          <c:idx val="2"/>
          <c:order val="0"/>
          <c:tx>
            <c:v>減耗率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00FF"/>
              </a:solidFill>
            </c:spPr>
          </c:marker>
          <c:xVal>
            <c:strRef>
              <c:f>月別変動比2!$B$12:$B$23</c:f>
              <c:strCache>
                <c:ptCount val="12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１０</c:v>
                </c:pt>
                <c:pt idx="10">
                  <c:v>１１</c:v>
                </c:pt>
                <c:pt idx="11">
                  <c:v>１２</c:v>
                </c:pt>
              </c:strCache>
            </c:strRef>
          </c:xVal>
          <c:yVal>
            <c:numRef>
              <c:f>月別変動比2!$E$12:$E$23</c:f>
              <c:numCache>
                <c:formatCode>0.00_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75360"/>
        <c:axId val="93777280"/>
      </c:scatterChart>
      <c:valAx>
        <c:axId val="93775360"/>
        <c:scaling>
          <c:orientation val="minMax"/>
          <c:max val="12"/>
          <c:min val="1"/>
        </c:scaling>
        <c:delete val="0"/>
        <c:axPos val="b"/>
        <c:majorTickMark val="out"/>
        <c:minorTickMark val="none"/>
        <c:tickLblPos val="nextTo"/>
        <c:crossAx val="93777280"/>
        <c:crosses val="autoZero"/>
        <c:crossBetween val="midCat"/>
        <c:majorUnit val="1"/>
      </c:valAx>
      <c:valAx>
        <c:axId val="93777280"/>
        <c:scaling>
          <c:orientation val="minMax"/>
          <c:max val="1.2"/>
          <c:min val="0.8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93775360"/>
        <c:crossesAt val="0"/>
        <c:crossBetween val="midCat"/>
        <c:majorUnit val="5.000000000000001E-2"/>
      </c:valAx>
    </c:plotArea>
    <c:legend>
      <c:legendPos val="r"/>
      <c:layout>
        <c:manualLayout>
          <c:xMode val="edge"/>
          <c:yMode val="edge"/>
          <c:x val="0.85789866606566845"/>
          <c:y val="6.6025897375787748E-3"/>
          <c:w val="0.14008497083866739"/>
          <c:h val="0.106894599996462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/>
              <a:t>産卵率</a:t>
            </a:r>
          </a:p>
        </c:rich>
      </c:tx>
      <c:layout>
        <c:manualLayout>
          <c:xMode val="edge"/>
          <c:yMode val="edge"/>
          <c:x val="0.47194341743295126"/>
          <c:y val="0.9042529111093731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007761328581698E-2"/>
          <c:y val="0.14550519188604055"/>
          <c:w val="0.87398687194512137"/>
          <c:h val="0.6338481551452303"/>
        </c:manualLayout>
      </c:layout>
      <c:scatterChart>
        <c:scatterStyle val="lineMarker"/>
        <c:varyColors val="0"/>
        <c:ser>
          <c:idx val="2"/>
          <c:order val="0"/>
          <c:tx>
            <c:v>産卵率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xVal>
            <c:strRef>
              <c:f>月別変動比2!$B$12:$B$23</c:f>
              <c:strCache>
                <c:ptCount val="12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１０</c:v>
                </c:pt>
                <c:pt idx="10">
                  <c:v>１１</c:v>
                </c:pt>
                <c:pt idx="11">
                  <c:v>１２</c:v>
                </c:pt>
              </c:strCache>
            </c:strRef>
          </c:xVal>
          <c:yVal>
            <c:numRef>
              <c:f>月別変動比2!$H$12:$H$23</c:f>
              <c:numCache>
                <c:formatCode>0.00_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20640"/>
        <c:axId val="93943296"/>
      </c:scatterChart>
      <c:valAx>
        <c:axId val="93920640"/>
        <c:scaling>
          <c:orientation val="minMax"/>
          <c:max val="12"/>
          <c:min val="1"/>
        </c:scaling>
        <c:delete val="0"/>
        <c:axPos val="b"/>
        <c:majorTickMark val="out"/>
        <c:minorTickMark val="none"/>
        <c:tickLblPos val="nextTo"/>
        <c:crossAx val="93943296"/>
        <c:crosses val="autoZero"/>
        <c:crossBetween val="midCat"/>
        <c:majorUnit val="1"/>
      </c:valAx>
      <c:valAx>
        <c:axId val="93943296"/>
        <c:scaling>
          <c:orientation val="minMax"/>
          <c:max val="1.04"/>
          <c:min val="0.96000000000000008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93920640"/>
        <c:crossesAt val="0"/>
        <c:crossBetween val="midCat"/>
        <c:majorUnit val="2.0000000000000004E-2"/>
      </c:valAx>
    </c:plotArea>
    <c:legend>
      <c:legendPos val="r"/>
      <c:layout>
        <c:manualLayout>
          <c:xMode val="edge"/>
          <c:yMode val="edge"/>
          <c:x val="0.85789866606566845"/>
          <c:y val="6.6025897375787748E-3"/>
          <c:w val="0.14008497083866739"/>
          <c:h val="0.106894599996462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/>
              <a:t>卵重</a:t>
            </a:r>
          </a:p>
        </c:rich>
      </c:tx>
      <c:layout>
        <c:manualLayout>
          <c:xMode val="edge"/>
          <c:yMode val="edge"/>
          <c:x val="0.49569403223725184"/>
          <c:y val="0.902185329917521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007761328581698E-2"/>
          <c:y val="0.14550519188604055"/>
          <c:w val="0.87398687194512137"/>
          <c:h val="0.6338481551452303"/>
        </c:manualLayout>
      </c:layout>
      <c:scatterChart>
        <c:scatterStyle val="lineMarker"/>
        <c:varyColors val="0"/>
        <c:ser>
          <c:idx val="2"/>
          <c:order val="0"/>
          <c:tx>
            <c:v>卵重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</c:spPr>
          </c:marker>
          <c:xVal>
            <c:strRef>
              <c:f>月別変動比2!$B$12:$B$23</c:f>
              <c:strCache>
                <c:ptCount val="12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１０</c:v>
                </c:pt>
                <c:pt idx="10">
                  <c:v>１１</c:v>
                </c:pt>
                <c:pt idx="11">
                  <c:v>１２</c:v>
                </c:pt>
              </c:strCache>
            </c:strRef>
          </c:xVal>
          <c:yVal>
            <c:numRef>
              <c:f>月別変動比2!$K$12:$K$23</c:f>
              <c:numCache>
                <c:formatCode>0.00_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67488"/>
        <c:axId val="93969408"/>
      </c:scatterChart>
      <c:valAx>
        <c:axId val="93967488"/>
        <c:scaling>
          <c:orientation val="minMax"/>
          <c:max val="12"/>
          <c:min val="1"/>
        </c:scaling>
        <c:delete val="0"/>
        <c:axPos val="b"/>
        <c:majorTickMark val="out"/>
        <c:minorTickMark val="none"/>
        <c:tickLblPos val="nextTo"/>
        <c:crossAx val="93969408"/>
        <c:crosses val="autoZero"/>
        <c:crossBetween val="midCat"/>
        <c:majorUnit val="1"/>
      </c:valAx>
      <c:valAx>
        <c:axId val="93969408"/>
        <c:scaling>
          <c:orientation val="minMax"/>
          <c:max val="1.04"/>
          <c:min val="0.96000000000000008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93967488"/>
        <c:crossesAt val="0"/>
        <c:crossBetween val="midCat"/>
        <c:majorUnit val="2.0000000000000004E-2"/>
      </c:valAx>
    </c:plotArea>
    <c:legend>
      <c:legendPos val="r"/>
      <c:layout>
        <c:manualLayout>
          <c:xMode val="edge"/>
          <c:yMode val="edge"/>
          <c:x val="0.85789866606566845"/>
          <c:y val="6.6025897375787748E-3"/>
          <c:w val="0.14008497083866739"/>
          <c:h val="0.106894599996462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000"/>
              <a:t>1</a:t>
            </a:r>
            <a:r>
              <a:rPr lang="ja-JP" altLang="en-US" sz="1000"/>
              <a:t>日</a:t>
            </a:r>
            <a:r>
              <a:rPr lang="en-US" altLang="ja-JP" sz="1000"/>
              <a:t>1</a:t>
            </a:r>
            <a:r>
              <a:rPr lang="ja-JP" altLang="en-US" sz="1000"/>
              <a:t>羽当たり飼料摂取量</a:t>
            </a:r>
          </a:p>
        </c:rich>
      </c:tx>
      <c:layout>
        <c:manualLayout>
          <c:xMode val="edge"/>
          <c:yMode val="edge"/>
          <c:x val="0.37694095821574902"/>
          <c:y val="0.901654831690375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007761328581698E-2"/>
          <c:y val="0.14550519188604055"/>
          <c:w val="0.87398687194512137"/>
          <c:h val="0.6338481551452303"/>
        </c:manualLayout>
      </c:layout>
      <c:scatterChart>
        <c:scatterStyle val="lineMarker"/>
        <c:varyColors val="0"/>
        <c:ser>
          <c:idx val="2"/>
          <c:order val="0"/>
          <c:tx>
            <c:v>1日1羽当たり飼料摂取量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B050"/>
              </a:solidFill>
            </c:spPr>
          </c:marker>
          <c:xVal>
            <c:strRef>
              <c:f>月別変動比2!$B$12:$B$23</c:f>
              <c:strCache>
                <c:ptCount val="12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１０</c:v>
                </c:pt>
                <c:pt idx="10">
                  <c:v>１１</c:v>
                </c:pt>
                <c:pt idx="11">
                  <c:v>１２</c:v>
                </c:pt>
              </c:strCache>
            </c:strRef>
          </c:xVal>
          <c:yVal>
            <c:numRef>
              <c:f>月別変動比2!$N$12:$N$23</c:f>
              <c:numCache>
                <c:formatCode>0.00_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97120"/>
        <c:axId val="43807488"/>
      </c:scatterChart>
      <c:valAx>
        <c:axId val="43797120"/>
        <c:scaling>
          <c:orientation val="minMax"/>
          <c:max val="12"/>
          <c:min val="1"/>
        </c:scaling>
        <c:delete val="0"/>
        <c:axPos val="b"/>
        <c:majorTickMark val="out"/>
        <c:minorTickMark val="none"/>
        <c:tickLblPos val="nextTo"/>
        <c:crossAx val="43807488"/>
        <c:crosses val="autoZero"/>
        <c:crossBetween val="midCat"/>
        <c:majorUnit val="1"/>
      </c:valAx>
      <c:valAx>
        <c:axId val="43807488"/>
        <c:scaling>
          <c:orientation val="minMax"/>
          <c:max val="1.1000000000000001"/>
          <c:min val="0.9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43797120"/>
        <c:crossesAt val="0"/>
        <c:crossBetween val="midCat"/>
        <c:majorUnit val="5.000000000000001E-2"/>
      </c:valAx>
    </c:plotArea>
    <c:legend>
      <c:legendPos val="r"/>
      <c:layout>
        <c:manualLayout>
          <c:xMode val="edge"/>
          <c:yMode val="edge"/>
          <c:x val="0.63358723426272423"/>
          <c:y val="6.6025897375787748E-3"/>
          <c:w val="0.36439635308582408"/>
          <c:h val="0.106894599996462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/>
              <a:t>飲水量</a:t>
            </a:r>
          </a:p>
        </c:rich>
      </c:tx>
      <c:layout>
        <c:manualLayout>
          <c:xMode val="edge"/>
          <c:yMode val="edge"/>
          <c:x val="0.47458237463342912"/>
          <c:y val="0.8995169196793046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007761328581698E-2"/>
          <c:y val="0.14550519188604055"/>
          <c:w val="0.87398687194512137"/>
          <c:h val="0.6338481551452303"/>
        </c:manualLayout>
      </c:layout>
      <c:scatterChart>
        <c:scatterStyle val="lineMarker"/>
        <c:varyColors val="0"/>
        <c:ser>
          <c:idx val="2"/>
          <c:order val="0"/>
          <c:tx>
            <c:v>飲水量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FFFF"/>
              </a:solidFill>
            </c:spPr>
          </c:marker>
          <c:xVal>
            <c:strRef>
              <c:f>月別変動比2!$B$12:$B$23</c:f>
              <c:strCache>
                <c:ptCount val="12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１０</c:v>
                </c:pt>
                <c:pt idx="10">
                  <c:v>１１</c:v>
                </c:pt>
                <c:pt idx="11">
                  <c:v>１２</c:v>
                </c:pt>
              </c:strCache>
            </c:strRef>
          </c:xVal>
          <c:yVal>
            <c:numRef>
              <c:f>月別変動比2!$Q$12:$Q$23</c:f>
              <c:numCache>
                <c:formatCode>0.00_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23488"/>
        <c:axId val="43825408"/>
      </c:scatterChart>
      <c:valAx>
        <c:axId val="43823488"/>
        <c:scaling>
          <c:orientation val="minMax"/>
          <c:max val="12"/>
          <c:min val="1"/>
        </c:scaling>
        <c:delete val="0"/>
        <c:axPos val="b"/>
        <c:majorTickMark val="out"/>
        <c:minorTickMark val="none"/>
        <c:tickLblPos val="nextTo"/>
        <c:crossAx val="43825408"/>
        <c:crosses val="autoZero"/>
        <c:crossBetween val="midCat"/>
        <c:majorUnit val="1"/>
      </c:valAx>
      <c:valAx>
        <c:axId val="43825408"/>
        <c:scaling>
          <c:orientation val="minMax"/>
          <c:max val="1.1000000000000001"/>
          <c:min val="0.9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43823488"/>
        <c:crossesAt val="0"/>
        <c:crossBetween val="midCat"/>
        <c:majorUnit val="5.000000000000001E-2"/>
      </c:valAx>
    </c:plotArea>
    <c:legend>
      <c:legendPos val="r"/>
      <c:layout>
        <c:manualLayout>
          <c:xMode val="edge"/>
          <c:yMode val="edge"/>
          <c:x val="0.85789866606566845"/>
          <c:y val="6.6025897375787748E-3"/>
          <c:w val="0.14008497083866739"/>
          <c:h val="0.106894599996462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/>
              <a:t>飲水比</a:t>
            </a:r>
          </a:p>
        </c:rich>
      </c:tx>
      <c:layout>
        <c:manualLayout>
          <c:xMode val="edge"/>
          <c:yMode val="edge"/>
          <c:x val="0.48249924623486262"/>
          <c:y val="0.8995169196793046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007761328581698E-2"/>
          <c:y val="0.14550519188604055"/>
          <c:w val="0.87398687194512137"/>
          <c:h val="0.6338481551452303"/>
        </c:manualLayout>
      </c:layout>
      <c:scatterChart>
        <c:scatterStyle val="lineMarker"/>
        <c:varyColors val="0"/>
        <c:ser>
          <c:idx val="2"/>
          <c:order val="0"/>
          <c:tx>
            <c:v>飲水比</c:v>
          </c:tx>
          <c:spPr>
            <a:ln w="28575">
              <a:noFill/>
            </a:ln>
          </c:spPr>
          <c:marker>
            <c:symbol val="x"/>
            <c:size val="7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strRef>
              <c:f>月別変動比2!$B$12:$B$23</c:f>
              <c:strCache>
                <c:ptCount val="12"/>
                <c:pt idx="0">
                  <c:v>１</c:v>
                </c:pt>
                <c:pt idx="1">
                  <c:v>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１０</c:v>
                </c:pt>
                <c:pt idx="10">
                  <c:v>１１</c:v>
                </c:pt>
                <c:pt idx="11">
                  <c:v>１２</c:v>
                </c:pt>
              </c:strCache>
            </c:strRef>
          </c:xVal>
          <c:yVal>
            <c:numRef>
              <c:f>月別変動比2!$T$12:$T$23</c:f>
              <c:numCache>
                <c:formatCode>0.00_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38880"/>
        <c:axId val="93741056"/>
      </c:scatterChart>
      <c:valAx>
        <c:axId val="93738880"/>
        <c:scaling>
          <c:orientation val="minMax"/>
          <c:max val="12"/>
          <c:min val="1"/>
        </c:scaling>
        <c:delete val="0"/>
        <c:axPos val="b"/>
        <c:majorTickMark val="out"/>
        <c:minorTickMark val="none"/>
        <c:tickLblPos val="nextTo"/>
        <c:crossAx val="93741056"/>
        <c:crosses val="autoZero"/>
        <c:crossBetween val="midCat"/>
        <c:majorUnit val="1"/>
      </c:valAx>
      <c:valAx>
        <c:axId val="93741056"/>
        <c:scaling>
          <c:orientation val="minMax"/>
          <c:max val="1.1500000000000001"/>
          <c:min val="0.85000000000000009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93738880"/>
        <c:crossesAt val="0"/>
        <c:crossBetween val="midCat"/>
        <c:majorUnit val="5.000000000000001E-2"/>
      </c:valAx>
    </c:plotArea>
    <c:legend>
      <c:legendPos val="r"/>
      <c:layout>
        <c:manualLayout>
          <c:xMode val="edge"/>
          <c:yMode val="edge"/>
          <c:x val="0.85789866606566845"/>
          <c:y val="6.6025897375787748E-3"/>
          <c:w val="0.14008497083866739"/>
          <c:h val="0.106894599996462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２　週当り減耗率</a:t>
            </a:r>
          </a:p>
        </c:rich>
      </c:tx>
      <c:layout>
        <c:manualLayout>
          <c:xMode val="edge"/>
          <c:yMode val="edge"/>
          <c:x val="0.35888412372271905"/>
          <c:y val="0.9140081866498046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30636494431192"/>
          <c:y val="0.14127442931206374"/>
          <c:w val="0.88639422480246"/>
          <c:h val="0.6759011912185128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作図!$B$6:$B$18</c:f>
              <c:strCache>
                <c:ptCount val="13"/>
                <c:pt idx="0">
                  <c:v>'02年</c:v>
                </c:pt>
                <c:pt idx="1">
                  <c:v>'03年</c:v>
                </c:pt>
                <c:pt idx="2">
                  <c:v>'04年</c:v>
                </c:pt>
                <c:pt idx="3">
                  <c:v>'05年</c:v>
                </c:pt>
                <c:pt idx="4">
                  <c:v>'06年</c:v>
                </c:pt>
                <c:pt idx="5">
                  <c:v>'07年</c:v>
                </c:pt>
                <c:pt idx="6">
                  <c:v>'08年</c:v>
                </c:pt>
                <c:pt idx="7">
                  <c:v>'09年</c:v>
                </c:pt>
                <c:pt idx="8">
                  <c:v>'10年</c:v>
                </c:pt>
                <c:pt idx="9">
                  <c:v>'11年</c:v>
                </c:pt>
                <c:pt idx="10">
                  <c:v>'12年</c:v>
                </c:pt>
                <c:pt idx="11">
                  <c:v>'13年</c:v>
                </c:pt>
                <c:pt idx="12">
                  <c:v>'14年</c:v>
                </c:pt>
              </c:strCache>
            </c:strRef>
          </c:cat>
          <c:val>
            <c:numRef>
              <c:f>作図!$D$6:$D$18</c:f>
              <c:numCache>
                <c:formatCode>#,##0.00_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.00_ ">
                  <c:v>0</c:v>
                </c:pt>
                <c:pt idx="11" formatCode="0.00_ ">
                  <c:v>0</c:v>
                </c:pt>
                <c:pt idx="12" formatCode="0.00_ 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19040"/>
        <c:axId val="94121344"/>
      </c:lineChart>
      <c:catAx>
        <c:axId val="9411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年度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88235540172189508"/>
              <c:y val="0.91689859750911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412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121344"/>
        <c:scaling>
          <c:orientation val="minMax"/>
          <c:max val="0.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％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2477763834687041E-2"/>
              <c:y val="1.939058171745182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4119040"/>
        <c:crosses val="autoZero"/>
        <c:crossBetween val="between"/>
        <c:majorUnit val="0.0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３　稼働率</a:t>
            </a:r>
          </a:p>
        </c:rich>
      </c:tx>
      <c:layout>
        <c:manualLayout>
          <c:xMode val="edge"/>
          <c:yMode val="edge"/>
          <c:x val="0.39691152879095537"/>
          <c:y val="0.9140081866498046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494169183317946E-2"/>
          <c:y val="0.13573425561355118"/>
          <c:w val="0.88516187009023173"/>
          <c:h val="0.681441364917011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作図!$B$6:$B$18</c:f>
              <c:strCache>
                <c:ptCount val="13"/>
                <c:pt idx="0">
                  <c:v>'02年</c:v>
                </c:pt>
                <c:pt idx="1">
                  <c:v>'03年</c:v>
                </c:pt>
                <c:pt idx="2">
                  <c:v>'04年</c:v>
                </c:pt>
                <c:pt idx="3">
                  <c:v>'05年</c:v>
                </c:pt>
                <c:pt idx="4">
                  <c:v>'06年</c:v>
                </c:pt>
                <c:pt idx="5">
                  <c:v>'07年</c:v>
                </c:pt>
                <c:pt idx="6">
                  <c:v>'08年</c:v>
                </c:pt>
                <c:pt idx="7">
                  <c:v>'09年</c:v>
                </c:pt>
                <c:pt idx="8">
                  <c:v>'10年</c:v>
                </c:pt>
                <c:pt idx="9">
                  <c:v>'11年</c:v>
                </c:pt>
                <c:pt idx="10">
                  <c:v>'12年</c:v>
                </c:pt>
                <c:pt idx="11">
                  <c:v>'13年</c:v>
                </c:pt>
                <c:pt idx="12">
                  <c:v>'14年</c:v>
                </c:pt>
              </c:strCache>
            </c:strRef>
          </c:cat>
          <c:val>
            <c:numRef>
              <c:f>作図!$E$6:$E$18</c:f>
              <c:numCache>
                <c:formatCode>#,##0_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_ ">
                  <c:v>0</c:v>
                </c:pt>
                <c:pt idx="11" formatCode="0_ ">
                  <c:v>0</c:v>
                </c:pt>
                <c:pt idx="12" formatCode="0_ 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49632"/>
        <c:axId val="94160384"/>
      </c:lineChart>
      <c:catAx>
        <c:axId val="9414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年度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88235540172189508"/>
              <c:y val="0.91689859750911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416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160384"/>
        <c:scaling>
          <c:orientation val="minMax"/>
          <c:max val="100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％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2477763834687041E-2"/>
              <c:y val="1.9390581717451828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4149632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４　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日当り産卵個数</a:t>
            </a:r>
          </a:p>
        </c:rich>
      </c:tx>
      <c:layout>
        <c:manualLayout>
          <c:xMode val="edge"/>
          <c:yMode val="edge"/>
          <c:x val="0.34046453475277288"/>
          <c:y val="0.9140081866498046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126831223461725E-2"/>
          <c:y val="0.13573425561355118"/>
          <c:w val="0.89423077807042939"/>
          <c:h val="0.681441364917011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作図!$B$6:$B$18</c:f>
              <c:strCache>
                <c:ptCount val="13"/>
                <c:pt idx="0">
                  <c:v>'02年</c:v>
                </c:pt>
                <c:pt idx="1">
                  <c:v>'03年</c:v>
                </c:pt>
                <c:pt idx="2">
                  <c:v>'04年</c:v>
                </c:pt>
                <c:pt idx="3">
                  <c:v>'05年</c:v>
                </c:pt>
                <c:pt idx="4">
                  <c:v>'06年</c:v>
                </c:pt>
                <c:pt idx="5">
                  <c:v>'07年</c:v>
                </c:pt>
                <c:pt idx="6">
                  <c:v>'08年</c:v>
                </c:pt>
                <c:pt idx="7">
                  <c:v>'09年</c:v>
                </c:pt>
                <c:pt idx="8">
                  <c:v>'10年</c:v>
                </c:pt>
                <c:pt idx="9">
                  <c:v>'11年</c:v>
                </c:pt>
                <c:pt idx="10">
                  <c:v>'12年</c:v>
                </c:pt>
                <c:pt idx="11">
                  <c:v>'13年</c:v>
                </c:pt>
                <c:pt idx="12">
                  <c:v>'14年</c:v>
                </c:pt>
              </c:strCache>
            </c:strRef>
          </c:cat>
          <c:val>
            <c:numRef>
              <c:f>作図!$F$6:$F$18</c:f>
              <c:numCache>
                <c:formatCode>#,##0.0_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.0_ ">
                  <c:v>0</c:v>
                </c:pt>
                <c:pt idx="11" formatCode="0.0_ ">
                  <c:v>0</c:v>
                </c:pt>
                <c:pt idx="12" formatCode="0.0_ 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0592"/>
        <c:axId val="94272896"/>
      </c:lineChart>
      <c:catAx>
        <c:axId val="9427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年度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88235540172189508"/>
              <c:y val="0.91689859750911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427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272896"/>
        <c:scaling>
          <c:orientation val="minMax"/>
          <c:max val="100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千個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2477763834687041E-2"/>
              <c:y val="1.9390581717451828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4270592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５　産卵率</a:t>
            </a:r>
          </a:p>
        </c:rich>
      </c:tx>
      <c:layout>
        <c:manualLayout>
          <c:xMode val="edge"/>
          <c:yMode val="edge"/>
          <c:x val="0.39691152879095537"/>
          <c:y val="0.9144845014207935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126831223461725E-2"/>
          <c:y val="0.13498658904363872"/>
          <c:w val="0.89244820754673626"/>
          <c:h val="0.680442601913852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作図!$B$6:$B$18</c:f>
              <c:strCache>
                <c:ptCount val="13"/>
                <c:pt idx="0">
                  <c:v>'02年</c:v>
                </c:pt>
                <c:pt idx="1">
                  <c:v>'03年</c:v>
                </c:pt>
                <c:pt idx="2">
                  <c:v>'04年</c:v>
                </c:pt>
                <c:pt idx="3">
                  <c:v>'05年</c:v>
                </c:pt>
                <c:pt idx="4">
                  <c:v>'06年</c:v>
                </c:pt>
                <c:pt idx="5">
                  <c:v>'07年</c:v>
                </c:pt>
                <c:pt idx="6">
                  <c:v>'08年</c:v>
                </c:pt>
                <c:pt idx="7">
                  <c:v>'09年</c:v>
                </c:pt>
                <c:pt idx="8">
                  <c:v>'10年</c:v>
                </c:pt>
                <c:pt idx="9">
                  <c:v>'11年</c:v>
                </c:pt>
                <c:pt idx="10">
                  <c:v>'12年</c:v>
                </c:pt>
                <c:pt idx="11">
                  <c:v>'13年</c:v>
                </c:pt>
                <c:pt idx="12">
                  <c:v>'14年</c:v>
                </c:pt>
              </c:strCache>
            </c:strRef>
          </c:cat>
          <c:val>
            <c:numRef>
              <c:f>作図!$G$6:$G$18</c:f>
              <c:numCache>
                <c:formatCode>#,##0.0_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.0_ ">
                  <c:v>0</c:v>
                </c:pt>
                <c:pt idx="11" formatCode="0.0_ ">
                  <c:v>0</c:v>
                </c:pt>
                <c:pt idx="12" formatCode="0.0_ 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5280"/>
        <c:axId val="94656000"/>
      </c:lineChart>
      <c:catAx>
        <c:axId val="9430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年度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88235540172189508"/>
              <c:y val="0.91735790257622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465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656000"/>
        <c:scaling>
          <c:orientation val="minMax"/>
          <c:max val="88"/>
          <c:min val="7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％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2477763834687041E-2"/>
              <c:y val="1.928374655647383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4305280"/>
        <c:crosses val="autoZero"/>
        <c:crossBetween val="between"/>
        <c:majorUnit val="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６　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日当り生産卵量</a:t>
            </a:r>
          </a:p>
        </c:rich>
      </c:tx>
      <c:layout>
        <c:manualLayout>
          <c:xMode val="edge"/>
          <c:yMode val="edge"/>
          <c:x val="0.34640635988802632"/>
          <c:y val="0.9144845014207935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85571199396929E-2"/>
          <c:y val="0.13498658904363872"/>
          <c:w val="0.89422158482378844"/>
          <c:h val="0.680442601913852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作図!$B$6:$B$18</c:f>
              <c:strCache>
                <c:ptCount val="13"/>
                <c:pt idx="0">
                  <c:v>'02年</c:v>
                </c:pt>
                <c:pt idx="1">
                  <c:v>'03年</c:v>
                </c:pt>
                <c:pt idx="2">
                  <c:v>'04年</c:v>
                </c:pt>
                <c:pt idx="3">
                  <c:v>'05年</c:v>
                </c:pt>
                <c:pt idx="4">
                  <c:v>'06年</c:v>
                </c:pt>
                <c:pt idx="5">
                  <c:v>'07年</c:v>
                </c:pt>
                <c:pt idx="6">
                  <c:v>'08年</c:v>
                </c:pt>
                <c:pt idx="7">
                  <c:v>'09年</c:v>
                </c:pt>
                <c:pt idx="8">
                  <c:v>'10年</c:v>
                </c:pt>
                <c:pt idx="9">
                  <c:v>'11年</c:v>
                </c:pt>
                <c:pt idx="10">
                  <c:v>'12年</c:v>
                </c:pt>
                <c:pt idx="11">
                  <c:v>'13年</c:v>
                </c:pt>
                <c:pt idx="12">
                  <c:v>'14年</c:v>
                </c:pt>
              </c:strCache>
            </c:strRef>
          </c:cat>
          <c:val>
            <c:numRef>
              <c:f>作図!$H$6:$H$18</c:f>
              <c:numCache>
                <c:formatCode>#,##0.0_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.0_ ">
                  <c:v>0</c:v>
                </c:pt>
                <c:pt idx="11" formatCode="0.0_ ">
                  <c:v>0</c:v>
                </c:pt>
                <c:pt idx="12" formatCode="0.0_ 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6208"/>
        <c:axId val="94768512"/>
      </c:lineChart>
      <c:catAx>
        <c:axId val="9476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年度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88235540172189508"/>
              <c:y val="0.91735790257622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476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768512"/>
        <c:scaling>
          <c:orientation val="minMax"/>
          <c:max val="6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ﾄﾝ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2477763834687041E-2"/>
              <c:y val="1.9283746556473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4766208"/>
        <c:crosses val="autoZero"/>
        <c:crossBetween val="between"/>
        <c:majorUnit val="0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７　平均卵重</a:t>
            </a:r>
          </a:p>
        </c:rich>
      </c:tx>
      <c:layout>
        <c:manualLayout>
          <c:xMode val="edge"/>
          <c:yMode val="edge"/>
          <c:x val="0.37017343059788282"/>
          <c:y val="0.9140081866498046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30636494431192"/>
          <c:y val="0.13573425561355118"/>
          <c:w val="0.88371324425077336"/>
          <c:h val="0.681441364917011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作図!$B$6:$B$18</c:f>
              <c:strCache>
                <c:ptCount val="13"/>
                <c:pt idx="0">
                  <c:v>'02年</c:v>
                </c:pt>
                <c:pt idx="1">
                  <c:v>'03年</c:v>
                </c:pt>
                <c:pt idx="2">
                  <c:v>'04年</c:v>
                </c:pt>
                <c:pt idx="3">
                  <c:v>'05年</c:v>
                </c:pt>
                <c:pt idx="4">
                  <c:v>'06年</c:v>
                </c:pt>
                <c:pt idx="5">
                  <c:v>'07年</c:v>
                </c:pt>
                <c:pt idx="6">
                  <c:v>'08年</c:v>
                </c:pt>
                <c:pt idx="7">
                  <c:v>'09年</c:v>
                </c:pt>
                <c:pt idx="8">
                  <c:v>'10年</c:v>
                </c:pt>
                <c:pt idx="9">
                  <c:v>'11年</c:v>
                </c:pt>
                <c:pt idx="10">
                  <c:v>'12年</c:v>
                </c:pt>
                <c:pt idx="11">
                  <c:v>'13年</c:v>
                </c:pt>
                <c:pt idx="12">
                  <c:v>'14年</c:v>
                </c:pt>
              </c:strCache>
            </c:strRef>
          </c:cat>
          <c:val>
            <c:numRef>
              <c:f>作図!$I$6:$I$18</c:f>
              <c:numCache>
                <c:formatCode>#,##0.0_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.0_ ">
                  <c:v>0</c:v>
                </c:pt>
                <c:pt idx="11" formatCode="0.0_ ">
                  <c:v>0</c:v>
                </c:pt>
                <c:pt idx="12" formatCode="0.0_ 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90720"/>
        <c:axId val="95626752"/>
      </c:lineChart>
      <c:catAx>
        <c:axId val="9539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年度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88235540172189508"/>
              <c:y val="0.91689859750911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562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626752"/>
        <c:scaling>
          <c:orientation val="minMax"/>
          <c:max val="65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en-US"/>
                  <a:t>(ｇ)</a:t>
                </a:r>
              </a:p>
            </c:rich>
          </c:tx>
          <c:layout>
            <c:manualLayout>
              <c:xMode val="edge"/>
              <c:yMode val="edge"/>
              <c:x val="1.2477763834687041E-2"/>
              <c:y val="1.939058171745182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5390720"/>
        <c:crosses val="autoZero"/>
        <c:crossBetween val="between"/>
        <c:majorUnit val="1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８　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日当り飼料給与量</a:t>
            </a:r>
          </a:p>
        </c:rich>
      </c:tx>
      <c:layout>
        <c:manualLayout>
          <c:xMode val="edge"/>
          <c:yMode val="edge"/>
          <c:x val="0.35531898267533046"/>
          <c:y val="0.9140081866498046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30636494431192"/>
          <c:y val="0.13573407393456838"/>
          <c:w val="0.88402512514306997"/>
          <c:h val="0.6814404528143638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作図!$B$6:$B$18</c:f>
              <c:strCache>
                <c:ptCount val="13"/>
                <c:pt idx="0">
                  <c:v>'02年</c:v>
                </c:pt>
                <c:pt idx="1">
                  <c:v>'03年</c:v>
                </c:pt>
                <c:pt idx="2">
                  <c:v>'04年</c:v>
                </c:pt>
                <c:pt idx="3">
                  <c:v>'05年</c:v>
                </c:pt>
                <c:pt idx="4">
                  <c:v>'06年</c:v>
                </c:pt>
                <c:pt idx="5">
                  <c:v>'07年</c:v>
                </c:pt>
                <c:pt idx="6">
                  <c:v>'08年</c:v>
                </c:pt>
                <c:pt idx="7">
                  <c:v>'09年</c:v>
                </c:pt>
                <c:pt idx="8">
                  <c:v>'10年</c:v>
                </c:pt>
                <c:pt idx="9">
                  <c:v>'11年</c:v>
                </c:pt>
                <c:pt idx="10">
                  <c:v>'12年</c:v>
                </c:pt>
                <c:pt idx="11">
                  <c:v>'13年</c:v>
                </c:pt>
                <c:pt idx="12">
                  <c:v>'14年</c:v>
                </c:pt>
              </c:strCache>
            </c:strRef>
          </c:cat>
          <c:val>
            <c:numRef>
              <c:f>作図!$J$6:$J$18</c:f>
              <c:numCache>
                <c:formatCode>#,##0.0_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.0_ ">
                  <c:v>0</c:v>
                </c:pt>
                <c:pt idx="11" formatCode="0.0_ ">
                  <c:v>0</c:v>
                </c:pt>
                <c:pt idx="12" formatCode="0.0_ 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62816"/>
        <c:axId val="56565120"/>
      </c:lineChart>
      <c:catAx>
        <c:axId val="5656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年度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88235540172189508"/>
              <c:y val="0.91689859750911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56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565120"/>
        <c:scaling>
          <c:orientation val="minMax"/>
          <c:max val="12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ﾄﾝ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2477763834687041E-2"/>
              <c:y val="1.939058171745182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562816"/>
        <c:crosses val="autoZero"/>
        <c:crossBetween val="between"/>
        <c:majorUnit val="0.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９　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羽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日当り飼料摂取量</a:t>
            </a:r>
          </a:p>
        </c:rich>
      </c:tx>
      <c:layout>
        <c:manualLayout>
          <c:xMode val="edge"/>
          <c:yMode val="edge"/>
          <c:x val="0.27510491792729458"/>
          <c:y val="0.9137689559638378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494169183317946E-2"/>
          <c:y val="0.12777786443268802"/>
          <c:w val="0.88872701113761843"/>
          <c:h val="0.688889356071891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作図!$B$6:$B$18</c:f>
              <c:strCache>
                <c:ptCount val="13"/>
                <c:pt idx="0">
                  <c:v>'02年</c:v>
                </c:pt>
                <c:pt idx="1">
                  <c:v>'03年</c:v>
                </c:pt>
                <c:pt idx="2">
                  <c:v>'04年</c:v>
                </c:pt>
                <c:pt idx="3">
                  <c:v>'05年</c:v>
                </c:pt>
                <c:pt idx="4">
                  <c:v>'06年</c:v>
                </c:pt>
                <c:pt idx="5">
                  <c:v>'07年</c:v>
                </c:pt>
                <c:pt idx="6">
                  <c:v>'08年</c:v>
                </c:pt>
                <c:pt idx="7">
                  <c:v>'09年</c:v>
                </c:pt>
                <c:pt idx="8">
                  <c:v>'10年</c:v>
                </c:pt>
                <c:pt idx="9">
                  <c:v>'11年</c:v>
                </c:pt>
                <c:pt idx="10">
                  <c:v>'12年</c:v>
                </c:pt>
                <c:pt idx="11">
                  <c:v>'13年</c:v>
                </c:pt>
                <c:pt idx="12">
                  <c:v>'14年</c:v>
                </c:pt>
              </c:strCache>
            </c:strRef>
          </c:cat>
          <c:val>
            <c:numRef>
              <c:f>作図!$K$6:$K$18</c:f>
              <c:numCache>
                <c:formatCode>#,##0_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_ ">
                  <c:v>0</c:v>
                </c:pt>
                <c:pt idx="11" formatCode="0_ ">
                  <c:v>0</c:v>
                </c:pt>
                <c:pt idx="12" formatCode="0_ 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72544"/>
        <c:axId val="56591488"/>
      </c:lineChart>
      <c:catAx>
        <c:axId val="5657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年度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88235540172189508"/>
              <c:y val="0.91666739574219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59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591488"/>
        <c:scaling>
          <c:orientation val="minMax"/>
          <c:max val="120"/>
          <c:min val="9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ｇ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/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日羽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2477763834687041E-2"/>
              <c:y val="1.944444444444444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572544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22</xdr:col>
      <xdr:colOff>0</xdr:colOff>
      <xdr:row>19</xdr:row>
      <xdr:rowOff>0</xdr:rowOff>
    </xdr:to>
    <xdr:graphicFrame macro="">
      <xdr:nvGraphicFramePr>
        <xdr:cNvPr id="1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4</xdr:row>
      <xdr:rowOff>0</xdr:rowOff>
    </xdr:from>
    <xdr:to>
      <xdr:col>29</xdr:col>
      <xdr:colOff>7620</xdr:colOff>
      <xdr:row>19</xdr:row>
      <xdr:rowOff>7620</xdr:rowOff>
    </xdr:to>
    <xdr:graphicFrame macro="">
      <xdr:nvGraphicFramePr>
        <xdr:cNvPr id="137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19</xdr:row>
      <xdr:rowOff>0</xdr:rowOff>
    </xdr:from>
    <xdr:to>
      <xdr:col>22</xdr:col>
      <xdr:colOff>7620</xdr:colOff>
      <xdr:row>34</xdr:row>
      <xdr:rowOff>7620</xdr:rowOff>
    </xdr:to>
    <xdr:graphicFrame macro="">
      <xdr:nvGraphicFramePr>
        <xdr:cNvPr id="137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19</xdr:row>
      <xdr:rowOff>0</xdr:rowOff>
    </xdr:from>
    <xdr:to>
      <xdr:col>29</xdr:col>
      <xdr:colOff>7620</xdr:colOff>
      <xdr:row>34</xdr:row>
      <xdr:rowOff>7620</xdr:rowOff>
    </xdr:to>
    <xdr:graphicFrame macro="">
      <xdr:nvGraphicFramePr>
        <xdr:cNvPr id="137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22</xdr:col>
      <xdr:colOff>7620</xdr:colOff>
      <xdr:row>49</xdr:row>
      <xdr:rowOff>22860</xdr:rowOff>
    </xdr:to>
    <xdr:graphicFrame macro="">
      <xdr:nvGraphicFramePr>
        <xdr:cNvPr id="137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29</xdr:col>
      <xdr:colOff>7620</xdr:colOff>
      <xdr:row>49</xdr:row>
      <xdr:rowOff>22860</xdr:rowOff>
    </xdr:to>
    <xdr:graphicFrame macro="">
      <xdr:nvGraphicFramePr>
        <xdr:cNvPr id="138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49</xdr:row>
      <xdr:rowOff>0</xdr:rowOff>
    </xdr:from>
    <xdr:to>
      <xdr:col>22</xdr:col>
      <xdr:colOff>7620</xdr:colOff>
      <xdr:row>64</xdr:row>
      <xdr:rowOff>7620</xdr:rowOff>
    </xdr:to>
    <xdr:graphicFrame macro="">
      <xdr:nvGraphicFramePr>
        <xdr:cNvPr id="138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0</xdr:colOff>
      <xdr:row>49</xdr:row>
      <xdr:rowOff>0</xdr:rowOff>
    </xdr:from>
    <xdr:to>
      <xdr:col>29</xdr:col>
      <xdr:colOff>7620</xdr:colOff>
      <xdr:row>64</xdr:row>
      <xdr:rowOff>7620</xdr:rowOff>
    </xdr:to>
    <xdr:graphicFrame macro="">
      <xdr:nvGraphicFramePr>
        <xdr:cNvPr id="138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64</xdr:row>
      <xdr:rowOff>0</xdr:rowOff>
    </xdr:from>
    <xdr:to>
      <xdr:col>22</xdr:col>
      <xdr:colOff>7620</xdr:colOff>
      <xdr:row>79</xdr:row>
      <xdr:rowOff>0</xdr:rowOff>
    </xdr:to>
    <xdr:graphicFrame macro="">
      <xdr:nvGraphicFramePr>
        <xdr:cNvPr id="138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64</xdr:row>
      <xdr:rowOff>0</xdr:rowOff>
    </xdr:from>
    <xdr:to>
      <xdr:col>29</xdr:col>
      <xdr:colOff>7620</xdr:colOff>
      <xdr:row>79</xdr:row>
      <xdr:rowOff>0</xdr:rowOff>
    </xdr:to>
    <xdr:graphicFrame macro="">
      <xdr:nvGraphicFramePr>
        <xdr:cNvPr id="138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31</xdr:col>
      <xdr:colOff>213783</xdr:colOff>
      <xdr:row>7</xdr:row>
      <xdr:rowOff>84668</xdr:rowOff>
    </xdr:from>
    <xdr:to>
      <xdr:col>31</xdr:col>
      <xdr:colOff>213786</xdr:colOff>
      <xdr:row>9</xdr:row>
      <xdr:rowOff>40217</xdr:rowOff>
    </xdr:to>
    <xdr:cxnSp macro="">
      <xdr:nvCxnSpPr>
        <xdr:cNvPr id="13" name="直線矢印コネクタ 12"/>
        <xdr:cNvCxnSpPr/>
      </xdr:nvCxnSpPr>
      <xdr:spPr>
        <a:xfrm flipH="1">
          <a:off x="18438283" y="1301751"/>
          <a:ext cx="3" cy="31538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639234</xdr:colOff>
      <xdr:row>38</xdr:row>
      <xdr:rowOff>129116</xdr:rowOff>
    </xdr:from>
    <xdr:to>
      <xdr:col>30</xdr:col>
      <xdr:colOff>639238</xdr:colOff>
      <xdr:row>43</xdr:row>
      <xdr:rowOff>61383</xdr:rowOff>
    </xdr:to>
    <xdr:cxnSp macro="">
      <xdr:nvCxnSpPr>
        <xdr:cNvPr id="15" name="直線矢印コネクタ 14"/>
        <xdr:cNvCxnSpPr/>
      </xdr:nvCxnSpPr>
      <xdr:spPr>
        <a:xfrm flipH="1">
          <a:off x="18175817" y="6923616"/>
          <a:ext cx="4" cy="8318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25</xdr:col>
      <xdr:colOff>3436</xdr:colOff>
      <xdr:row>8</xdr:row>
      <xdr:rowOff>5974</xdr:rowOff>
    </xdr:from>
    <xdr:to>
      <xdr:col>31</xdr:col>
      <xdr:colOff>683558</xdr:colOff>
      <xdr:row>20</xdr:row>
      <xdr:rowOff>1332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19050</xdr:colOff>
      <xdr:row>8</xdr:row>
      <xdr:rowOff>21590</xdr:rowOff>
    </xdr:from>
    <xdr:to>
      <xdr:col>25</xdr:col>
      <xdr:colOff>483870</xdr:colOff>
      <xdr:row>9</xdr:row>
      <xdr:rowOff>59690</xdr:rowOff>
    </xdr:to>
    <xdr:sp macro="" textlink="">
      <xdr:nvSpPr>
        <xdr:cNvPr id="3" name="テキスト ボックス 2"/>
        <xdr:cNvSpPr txBox="1"/>
      </xdr:nvSpPr>
      <xdr:spPr>
        <a:xfrm>
          <a:off x="11106150" y="1526540"/>
          <a:ext cx="46482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/>
            <a:t>(</a:t>
          </a:r>
          <a:r>
            <a:rPr kumimoji="1" lang="ja-JP" altLang="en-US" sz="1000"/>
            <a:t>比</a:t>
          </a:r>
          <a:r>
            <a:rPr kumimoji="1" lang="en-US" altLang="ja-JP" sz="1000"/>
            <a:t>)</a:t>
          </a:r>
          <a:endParaRPr kumimoji="1" lang="ja-JP" altLang="en-US" sz="1000"/>
        </a:p>
      </xdr:txBody>
    </xdr:sp>
    <xdr:clientData/>
  </xdr:twoCellAnchor>
  <xdr:twoCellAnchor>
    <xdr:from>
      <xdr:col>31</xdr:col>
      <xdr:colOff>191308</xdr:colOff>
      <xdr:row>18</xdr:row>
      <xdr:rowOff>146858</xdr:rowOff>
    </xdr:from>
    <xdr:to>
      <xdr:col>31</xdr:col>
      <xdr:colOff>656128</xdr:colOff>
      <xdr:row>19</xdr:row>
      <xdr:rowOff>169718</xdr:rowOff>
    </xdr:to>
    <xdr:sp macro="" textlink="">
      <xdr:nvSpPr>
        <xdr:cNvPr id="4" name="テキスト ボックス 3"/>
        <xdr:cNvSpPr txBox="1"/>
      </xdr:nvSpPr>
      <xdr:spPr>
        <a:xfrm>
          <a:off x="15336058" y="3463290"/>
          <a:ext cx="464820" cy="204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/>
            <a:t>(</a:t>
          </a:r>
          <a:r>
            <a:rPr kumimoji="1" lang="ja-JP" altLang="en-US" sz="1000"/>
            <a:t>月</a:t>
          </a:r>
          <a:r>
            <a:rPr kumimoji="1" lang="en-US" altLang="ja-JP" sz="1000"/>
            <a:t>)</a:t>
          </a:r>
          <a:endParaRPr kumimoji="1" lang="ja-JP" altLang="en-US" sz="1000"/>
        </a:p>
      </xdr:txBody>
    </xdr:sp>
    <xdr:clientData/>
  </xdr:twoCellAnchor>
  <xdr:twoCellAnchor editAs="absolute">
    <xdr:from>
      <xdr:col>32</xdr:col>
      <xdr:colOff>4662</xdr:colOff>
      <xdr:row>8</xdr:row>
      <xdr:rowOff>0</xdr:rowOff>
    </xdr:from>
    <xdr:to>
      <xdr:col>38</xdr:col>
      <xdr:colOff>680122</xdr:colOff>
      <xdr:row>19</xdr:row>
      <xdr:rowOff>173320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25</xdr:col>
      <xdr:colOff>0</xdr:colOff>
      <xdr:row>20</xdr:row>
      <xdr:rowOff>1</xdr:rowOff>
    </xdr:from>
    <xdr:to>
      <xdr:col>31</xdr:col>
      <xdr:colOff>680122</xdr:colOff>
      <xdr:row>32</xdr:row>
      <xdr:rowOff>11206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32</xdr:col>
      <xdr:colOff>4662</xdr:colOff>
      <xdr:row>20</xdr:row>
      <xdr:rowOff>1</xdr:rowOff>
    </xdr:from>
    <xdr:to>
      <xdr:col>38</xdr:col>
      <xdr:colOff>680122</xdr:colOff>
      <xdr:row>32</xdr:row>
      <xdr:rowOff>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25</xdr:col>
      <xdr:colOff>0</xdr:colOff>
      <xdr:row>32</xdr:row>
      <xdr:rowOff>0</xdr:rowOff>
    </xdr:from>
    <xdr:to>
      <xdr:col>31</xdr:col>
      <xdr:colOff>680122</xdr:colOff>
      <xdr:row>44</xdr:row>
      <xdr:rowOff>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32</xdr:col>
      <xdr:colOff>4662</xdr:colOff>
      <xdr:row>32</xdr:row>
      <xdr:rowOff>0</xdr:rowOff>
    </xdr:from>
    <xdr:to>
      <xdr:col>38</xdr:col>
      <xdr:colOff>680122</xdr:colOff>
      <xdr:row>44</xdr:row>
      <xdr:rowOff>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34637</xdr:colOff>
      <xdr:row>8</xdr:row>
      <xdr:rowOff>25976</xdr:rowOff>
    </xdr:from>
    <xdr:to>
      <xdr:col>32</xdr:col>
      <xdr:colOff>499457</xdr:colOff>
      <xdr:row>9</xdr:row>
      <xdr:rowOff>64076</xdr:rowOff>
    </xdr:to>
    <xdr:sp macro="" textlink="">
      <xdr:nvSpPr>
        <xdr:cNvPr id="16" name="テキスト ボックス 15"/>
        <xdr:cNvSpPr txBox="1"/>
      </xdr:nvSpPr>
      <xdr:spPr>
        <a:xfrm>
          <a:off x="15863455" y="1532658"/>
          <a:ext cx="464820" cy="2112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/>
            <a:t>(</a:t>
          </a:r>
          <a:r>
            <a:rPr kumimoji="1" lang="ja-JP" altLang="en-US" sz="1000"/>
            <a:t>比</a:t>
          </a:r>
          <a:r>
            <a:rPr kumimoji="1" lang="en-US" altLang="ja-JP" sz="1000"/>
            <a:t>)</a:t>
          </a:r>
          <a:endParaRPr kumimoji="1" lang="ja-JP" altLang="en-US" sz="1000"/>
        </a:p>
      </xdr:txBody>
    </xdr:sp>
    <xdr:clientData/>
  </xdr:twoCellAnchor>
  <xdr:twoCellAnchor>
    <xdr:from>
      <xdr:col>25</xdr:col>
      <xdr:colOff>25977</xdr:colOff>
      <xdr:row>20</xdr:row>
      <xdr:rowOff>17317</xdr:rowOff>
    </xdr:from>
    <xdr:to>
      <xdr:col>25</xdr:col>
      <xdr:colOff>490797</xdr:colOff>
      <xdr:row>21</xdr:row>
      <xdr:rowOff>46758</xdr:rowOff>
    </xdr:to>
    <xdr:sp macro="" textlink="">
      <xdr:nvSpPr>
        <xdr:cNvPr id="18" name="テキスト ボックス 17"/>
        <xdr:cNvSpPr txBox="1"/>
      </xdr:nvSpPr>
      <xdr:spPr>
        <a:xfrm>
          <a:off x="11066318" y="3697431"/>
          <a:ext cx="464820" cy="2112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/>
            <a:t>(</a:t>
          </a:r>
          <a:r>
            <a:rPr kumimoji="1" lang="ja-JP" altLang="en-US" sz="1000"/>
            <a:t>比</a:t>
          </a:r>
          <a:r>
            <a:rPr kumimoji="1" lang="en-US" altLang="ja-JP" sz="1000"/>
            <a:t>)</a:t>
          </a:r>
          <a:endParaRPr kumimoji="1" lang="ja-JP" altLang="en-US" sz="1000"/>
        </a:p>
      </xdr:txBody>
    </xdr:sp>
    <xdr:clientData/>
  </xdr:twoCellAnchor>
  <xdr:twoCellAnchor>
    <xdr:from>
      <xdr:col>32</xdr:col>
      <xdr:colOff>25977</xdr:colOff>
      <xdr:row>20</xdr:row>
      <xdr:rowOff>8659</xdr:rowOff>
    </xdr:from>
    <xdr:to>
      <xdr:col>32</xdr:col>
      <xdr:colOff>490797</xdr:colOff>
      <xdr:row>21</xdr:row>
      <xdr:rowOff>38100</xdr:rowOff>
    </xdr:to>
    <xdr:sp macro="" textlink="">
      <xdr:nvSpPr>
        <xdr:cNvPr id="20" name="テキスト ボックス 19"/>
        <xdr:cNvSpPr txBox="1"/>
      </xdr:nvSpPr>
      <xdr:spPr>
        <a:xfrm>
          <a:off x="15854795" y="3688773"/>
          <a:ext cx="464820" cy="2112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/>
            <a:t>(</a:t>
          </a:r>
          <a:r>
            <a:rPr kumimoji="1" lang="ja-JP" altLang="en-US" sz="1000"/>
            <a:t>比</a:t>
          </a:r>
          <a:r>
            <a:rPr kumimoji="1" lang="en-US" altLang="ja-JP" sz="1000"/>
            <a:t>)</a:t>
          </a:r>
          <a:endParaRPr kumimoji="1" lang="ja-JP" altLang="en-US" sz="1000"/>
        </a:p>
      </xdr:txBody>
    </xdr:sp>
    <xdr:clientData/>
  </xdr:twoCellAnchor>
  <xdr:twoCellAnchor>
    <xdr:from>
      <xdr:col>25</xdr:col>
      <xdr:colOff>25978</xdr:colOff>
      <xdr:row>32</xdr:row>
      <xdr:rowOff>8659</xdr:rowOff>
    </xdr:from>
    <xdr:to>
      <xdr:col>25</xdr:col>
      <xdr:colOff>490798</xdr:colOff>
      <xdr:row>33</xdr:row>
      <xdr:rowOff>46759</xdr:rowOff>
    </xdr:to>
    <xdr:sp macro="" textlink="">
      <xdr:nvSpPr>
        <xdr:cNvPr id="25" name="テキスト ボックス 24"/>
        <xdr:cNvSpPr txBox="1"/>
      </xdr:nvSpPr>
      <xdr:spPr>
        <a:xfrm>
          <a:off x="11066319" y="5792932"/>
          <a:ext cx="464820" cy="2112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/>
            <a:t>(</a:t>
          </a:r>
          <a:r>
            <a:rPr kumimoji="1" lang="ja-JP" altLang="en-US" sz="1000"/>
            <a:t>比</a:t>
          </a:r>
          <a:r>
            <a:rPr kumimoji="1" lang="en-US" altLang="ja-JP" sz="1000"/>
            <a:t>)</a:t>
          </a:r>
          <a:endParaRPr kumimoji="1" lang="ja-JP" altLang="en-US" sz="1000"/>
        </a:p>
      </xdr:txBody>
    </xdr:sp>
    <xdr:clientData/>
  </xdr:twoCellAnchor>
  <xdr:twoCellAnchor>
    <xdr:from>
      <xdr:col>32</xdr:col>
      <xdr:colOff>43296</xdr:colOff>
      <xdr:row>32</xdr:row>
      <xdr:rowOff>17318</xdr:rowOff>
    </xdr:from>
    <xdr:to>
      <xdr:col>32</xdr:col>
      <xdr:colOff>508116</xdr:colOff>
      <xdr:row>33</xdr:row>
      <xdr:rowOff>55418</xdr:rowOff>
    </xdr:to>
    <xdr:sp macro="" textlink="">
      <xdr:nvSpPr>
        <xdr:cNvPr id="26" name="テキスト ボックス 25"/>
        <xdr:cNvSpPr txBox="1"/>
      </xdr:nvSpPr>
      <xdr:spPr>
        <a:xfrm>
          <a:off x="15872114" y="5801591"/>
          <a:ext cx="464820" cy="2112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/>
            <a:t>(</a:t>
          </a:r>
          <a:r>
            <a:rPr kumimoji="1" lang="ja-JP" altLang="en-US" sz="1000"/>
            <a:t>比</a:t>
          </a:r>
          <a:r>
            <a:rPr kumimoji="1" lang="en-US" altLang="ja-JP" sz="1000"/>
            <a:t>)</a:t>
          </a:r>
          <a:endParaRPr kumimoji="1" lang="ja-JP" altLang="en-US" sz="1000"/>
        </a:p>
      </xdr:txBody>
    </xdr:sp>
    <xdr:clientData/>
  </xdr:twoCellAnchor>
  <xdr:twoCellAnchor>
    <xdr:from>
      <xdr:col>38</xdr:col>
      <xdr:colOff>207818</xdr:colOff>
      <xdr:row>18</xdr:row>
      <xdr:rowOff>147205</xdr:rowOff>
    </xdr:from>
    <xdr:to>
      <xdr:col>38</xdr:col>
      <xdr:colOff>672638</xdr:colOff>
      <xdr:row>19</xdr:row>
      <xdr:rowOff>170065</xdr:rowOff>
    </xdr:to>
    <xdr:sp macro="" textlink="">
      <xdr:nvSpPr>
        <xdr:cNvPr id="27" name="テキスト ボックス 26"/>
        <xdr:cNvSpPr txBox="1"/>
      </xdr:nvSpPr>
      <xdr:spPr>
        <a:xfrm>
          <a:off x="20141045" y="3463637"/>
          <a:ext cx="464820" cy="204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/>
            <a:t>(</a:t>
          </a:r>
          <a:r>
            <a:rPr kumimoji="1" lang="ja-JP" altLang="en-US" sz="1000"/>
            <a:t>月</a:t>
          </a:r>
          <a:r>
            <a:rPr kumimoji="1" lang="en-US" altLang="ja-JP" sz="1000"/>
            <a:t>)</a:t>
          </a:r>
          <a:endParaRPr kumimoji="1" lang="ja-JP" altLang="en-US" sz="1000"/>
        </a:p>
      </xdr:txBody>
    </xdr:sp>
    <xdr:clientData/>
  </xdr:twoCellAnchor>
  <xdr:twoCellAnchor>
    <xdr:from>
      <xdr:col>31</xdr:col>
      <xdr:colOff>207819</xdr:colOff>
      <xdr:row>30</xdr:row>
      <xdr:rowOff>138545</xdr:rowOff>
    </xdr:from>
    <xdr:to>
      <xdr:col>31</xdr:col>
      <xdr:colOff>672639</xdr:colOff>
      <xdr:row>31</xdr:row>
      <xdr:rowOff>170064</xdr:rowOff>
    </xdr:to>
    <xdr:sp macro="" textlink="">
      <xdr:nvSpPr>
        <xdr:cNvPr id="28" name="テキスト ボックス 27"/>
        <xdr:cNvSpPr txBox="1"/>
      </xdr:nvSpPr>
      <xdr:spPr>
        <a:xfrm>
          <a:off x="15352569" y="5576454"/>
          <a:ext cx="464820" cy="204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/>
            <a:t>(</a:t>
          </a:r>
          <a:r>
            <a:rPr kumimoji="1" lang="ja-JP" altLang="en-US" sz="1000"/>
            <a:t>月</a:t>
          </a:r>
          <a:r>
            <a:rPr kumimoji="1" lang="en-US" altLang="ja-JP" sz="1000"/>
            <a:t>)</a:t>
          </a:r>
          <a:endParaRPr kumimoji="1" lang="ja-JP" altLang="en-US" sz="1000"/>
        </a:p>
      </xdr:txBody>
    </xdr:sp>
    <xdr:clientData/>
  </xdr:twoCellAnchor>
  <xdr:twoCellAnchor>
    <xdr:from>
      <xdr:col>38</xdr:col>
      <xdr:colOff>199159</xdr:colOff>
      <xdr:row>30</xdr:row>
      <xdr:rowOff>129887</xdr:rowOff>
    </xdr:from>
    <xdr:to>
      <xdr:col>38</xdr:col>
      <xdr:colOff>663979</xdr:colOff>
      <xdr:row>31</xdr:row>
      <xdr:rowOff>161406</xdr:rowOff>
    </xdr:to>
    <xdr:sp macro="" textlink="">
      <xdr:nvSpPr>
        <xdr:cNvPr id="29" name="テキスト ボックス 28"/>
        <xdr:cNvSpPr txBox="1"/>
      </xdr:nvSpPr>
      <xdr:spPr>
        <a:xfrm>
          <a:off x="20132386" y="5567796"/>
          <a:ext cx="464820" cy="204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/>
            <a:t>(</a:t>
          </a:r>
          <a:r>
            <a:rPr kumimoji="1" lang="ja-JP" altLang="en-US" sz="1000"/>
            <a:t>月</a:t>
          </a:r>
          <a:r>
            <a:rPr kumimoji="1" lang="en-US" altLang="ja-JP" sz="1000"/>
            <a:t>)</a:t>
          </a:r>
          <a:endParaRPr kumimoji="1" lang="ja-JP" altLang="en-US" sz="1000"/>
        </a:p>
      </xdr:txBody>
    </xdr:sp>
    <xdr:clientData/>
  </xdr:twoCellAnchor>
  <xdr:twoCellAnchor>
    <xdr:from>
      <xdr:col>31</xdr:col>
      <xdr:colOff>190500</xdr:colOff>
      <xdr:row>42</xdr:row>
      <xdr:rowOff>112567</xdr:rowOff>
    </xdr:from>
    <xdr:to>
      <xdr:col>31</xdr:col>
      <xdr:colOff>655320</xdr:colOff>
      <xdr:row>43</xdr:row>
      <xdr:rowOff>144086</xdr:rowOff>
    </xdr:to>
    <xdr:sp macro="" textlink="">
      <xdr:nvSpPr>
        <xdr:cNvPr id="31" name="テキスト ボックス 30"/>
        <xdr:cNvSpPr txBox="1"/>
      </xdr:nvSpPr>
      <xdr:spPr>
        <a:xfrm>
          <a:off x="15335250" y="7628658"/>
          <a:ext cx="464820" cy="204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/>
            <a:t>(</a:t>
          </a:r>
          <a:r>
            <a:rPr kumimoji="1" lang="ja-JP" altLang="en-US" sz="1000"/>
            <a:t>月</a:t>
          </a:r>
          <a:r>
            <a:rPr kumimoji="1" lang="en-US" altLang="ja-JP" sz="1000"/>
            <a:t>)</a:t>
          </a:r>
          <a:endParaRPr kumimoji="1" lang="ja-JP" altLang="en-US" sz="1000"/>
        </a:p>
      </xdr:txBody>
    </xdr:sp>
    <xdr:clientData/>
  </xdr:twoCellAnchor>
  <xdr:twoCellAnchor>
    <xdr:from>
      <xdr:col>38</xdr:col>
      <xdr:colOff>207818</xdr:colOff>
      <xdr:row>42</xdr:row>
      <xdr:rowOff>129886</xdr:rowOff>
    </xdr:from>
    <xdr:to>
      <xdr:col>38</xdr:col>
      <xdr:colOff>672638</xdr:colOff>
      <xdr:row>43</xdr:row>
      <xdr:rowOff>161405</xdr:rowOff>
    </xdr:to>
    <xdr:sp macro="" textlink="">
      <xdr:nvSpPr>
        <xdr:cNvPr id="32" name="テキスト ボックス 31"/>
        <xdr:cNvSpPr txBox="1"/>
      </xdr:nvSpPr>
      <xdr:spPr>
        <a:xfrm>
          <a:off x="20141045" y="7645977"/>
          <a:ext cx="464820" cy="204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/>
            <a:t>(</a:t>
          </a:r>
          <a:r>
            <a:rPr kumimoji="1" lang="ja-JP" altLang="en-US" sz="1000"/>
            <a:t>月</a:t>
          </a:r>
          <a:r>
            <a:rPr kumimoji="1" lang="en-US" altLang="ja-JP" sz="1000"/>
            <a:t>)</a:t>
          </a:r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14"/>
  <sheetViews>
    <sheetView tabSelected="1"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W12" sqref="W12"/>
    </sheetView>
  </sheetViews>
  <sheetFormatPr defaultRowHeight="13.5"/>
  <cols>
    <col min="1" max="1" width="1.625" customWidth="1"/>
    <col min="2" max="2" width="4.625" customWidth="1"/>
    <col min="3" max="3" width="6.125" customWidth="1"/>
    <col min="4" max="4" width="1.625" customWidth="1"/>
    <col min="5" max="5" width="14.25" customWidth="1"/>
    <col min="6" max="6" width="9.5" customWidth="1"/>
    <col min="7" max="7" width="6.125" customWidth="1"/>
    <col min="8" max="8" width="10.5" customWidth="1"/>
    <col min="9" max="10" width="8.375" customWidth="1"/>
    <col min="11" max="11" width="6.125" customWidth="1"/>
    <col min="12" max="12" width="1.625" customWidth="1"/>
    <col min="13" max="13" width="14.25" customWidth="1"/>
    <col min="14" max="14" width="9.5" customWidth="1"/>
    <col min="15" max="15" width="7.25" customWidth="1"/>
    <col min="16" max="16" width="1.625" customWidth="1"/>
    <col min="17" max="17" width="13" customWidth="1"/>
    <col min="18" max="18" width="8.375" customWidth="1"/>
    <col min="19" max="20" width="7.25" customWidth="1"/>
    <col min="21" max="21" width="1.625" customWidth="1"/>
    <col min="22" max="22" width="7.75" customWidth="1"/>
    <col min="23" max="23" width="5.75" customWidth="1"/>
    <col min="24" max="24" width="8.375" customWidth="1"/>
    <col min="25" max="25" width="6.125" customWidth="1"/>
    <col min="26" max="26" width="7.25" customWidth="1"/>
    <col min="27" max="27" width="6.125" customWidth="1"/>
    <col min="28" max="28" width="1.625" customWidth="1"/>
    <col min="29" max="29" width="13" customWidth="1"/>
    <col min="30" max="30" width="6.125" customWidth="1"/>
    <col min="31" max="31" width="7.25" customWidth="1"/>
    <col min="32" max="32" width="1.625" customWidth="1"/>
    <col min="33" max="33" width="7.25" customWidth="1"/>
    <col min="34" max="34" width="1.625" customWidth="1"/>
    <col min="35" max="35" width="28.875" customWidth="1"/>
    <col min="36" max="36" width="1.625" customWidth="1"/>
  </cols>
  <sheetData>
    <row r="1" spans="1:37" ht="21">
      <c r="B1" s="28" t="s">
        <v>61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84" t="s">
        <v>110</v>
      </c>
      <c r="S1" s="84"/>
      <c r="T1" s="84"/>
      <c r="U1" s="84"/>
      <c r="V1" s="84"/>
      <c r="W1" s="84"/>
      <c r="X1" s="84"/>
      <c r="Y1" s="84"/>
      <c r="Z1" s="84"/>
    </row>
    <row r="2" spans="1:37" ht="14.45" customHeight="1">
      <c r="AG2" s="14"/>
      <c r="AI2" s="14"/>
    </row>
    <row r="3" spans="1:37" ht="14.4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 t="s">
        <v>226</v>
      </c>
      <c r="AJ3" s="27"/>
    </row>
    <row r="4" spans="1:37" ht="14.45" customHeight="1" thickTop="1"/>
    <row r="5" spans="1:37" ht="14.45" customHeight="1">
      <c r="B5" s="12" t="s">
        <v>15</v>
      </c>
      <c r="E5" s="86" t="s">
        <v>52</v>
      </c>
      <c r="F5" s="86"/>
      <c r="G5" s="86"/>
      <c r="H5" s="86"/>
      <c r="I5" s="86"/>
      <c r="J5" s="86"/>
      <c r="K5" s="86"/>
      <c r="L5" s="14"/>
      <c r="M5" s="86" t="s">
        <v>53</v>
      </c>
      <c r="N5" s="86"/>
      <c r="O5" s="86"/>
      <c r="P5" s="14"/>
      <c r="Q5" s="86" t="s">
        <v>54</v>
      </c>
      <c r="R5" s="86"/>
      <c r="S5" s="86"/>
      <c r="T5" s="86"/>
      <c r="U5" s="14"/>
      <c r="V5" s="86" t="s">
        <v>49</v>
      </c>
      <c r="W5" s="86"/>
      <c r="X5" s="86"/>
      <c r="Y5" s="86"/>
      <c r="Z5" s="86"/>
      <c r="AA5" s="86"/>
      <c r="AB5" s="14"/>
      <c r="AC5" s="86" t="s">
        <v>55</v>
      </c>
      <c r="AD5" s="86"/>
      <c r="AE5" s="86"/>
      <c r="AF5" s="14"/>
      <c r="AG5" s="12" t="s">
        <v>39</v>
      </c>
      <c r="AH5" s="14"/>
      <c r="AI5" s="16" t="s">
        <v>41</v>
      </c>
    </row>
    <row r="6" spans="1:37" ht="14.45" customHeight="1">
      <c r="B6" s="12"/>
      <c r="C6" s="34" t="s">
        <v>16</v>
      </c>
      <c r="D6" s="13"/>
      <c r="E6" s="35" t="s">
        <v>14</v>
      </c>
      <c r="F6" s="13" t="s">
        <v>20</v>
      </c>
      <c r="G6" s="15" t="s">
        <v>50</v>
      </c>
      <c r="H6" s="85" t="s">
        <v>96</v>
      </c>
      <c r="I6" s="85"/>
      <c r="J6" s="85"/>
      <c r="K6" s="13" t="s">
        <v>23</v>
      </c>
      <c r="L6" s="13"/>
      <c r="M6" s="35" t="s">
        <v>12</v>
      </c>
      <c r="N6" s="13" t="s">
        <v>26</v>
      </c>
      <c r="O6" s="13" t="s">
        <v>29</v>
      </c>
      <c r="P6" s="13"/>
      <c r="Q6" s="35" t="s">
        <v>17</v>
      </c>
      <c r="R6" s="13" t="s">
        <v>17</v>
      </c>
      <c r="S6" s="13" t="s">
        <v>31</v>
      </c>
      <c r="T6" s="13" t="s">
        <v>33</v>
      </c>
      <c r="U6" s="13"/>
      <c r="V6" s="35" t="s">
        <v>34</v>
      </c>
      <c r="W6" s="35" t="s">
        <v>67</v>
      </c>
      <c r="X6" s="13" t="s">
        <v>34</v>
      </c>
      <c r="Y6" s="13" t="s">
        <v>48</v>
      </c>
      <c r="Z6" s="13" t="s">
        <v>36</v>
      </c>
      <c r="AA6" s="13" t="s">
        <v>36</v>
      </c>
      <c r="AB6" s="13"/>
      <c r="AC6" s="35" t="s">
        <v>37</v>
      </c>
      <c r="AD6" s="13" t="s">
        <v>37</v>
      </c>
      <c r="AE6" s="13" t="s">
        <v>37</v>
      </c>
      <c r="AF6" s="13"/>
      <c r="AG6" s="13" t="s">
        <v>40</v>
      </c>
      <c r="AH6" s="13"/>
      <c r="AI6" s="16"/>
      <c r="AJ6" s="13"/>
      <c r="AK6" s="2"/>
    </row>
    <row r="7" spans="1:37" ht="14.45" customHeight="1">
      <c r="B7" s="12"/>
      <c r="C7" s="12"/>
      <c r="D7" s="12"/>
      <c r="E7" s="34"/>
      <c r="F7" s="13" t="s">
        <v>21</v>
      </c>
      <c r="G7" s="15" t="s">
        <v>51</v>
      </c>
      <c r="H7" s="35" t="s">
        <v>102</v>
      </c>
      <c r="I7" s="35" t="s">
        <v>94</v>
      </c>
      <c r="J7" s="13" t="s">
        <v>24</v>
      </c>
      <c r="K7" s="12" t="s">
        <v>24</v>
      </c>
      <c r="L7" s="12"/>
      <c r="M7" s="34"/>
      <c r="N7" s="13" t="s">
        <v>27</v>
      </c>
      <c r="O7" s="13" t="s">
        <v>30</v>
      </c>
      <c r="P7" s="13"/>
      <c r="Q7" s="34" t="s">
        <v>18</v>
      </c>
      <c r="R7" s="12" t="s">
        <v>18</v>
      </c>
      <c r="S7" s="15" t="s">
        <v>32</v>
      </c>
      <c r="T7" s="12" t="s">
        <v>18</v>
      </c>
      <c r="U7" s="15"/>
      <c r="V7" s="35" t="s">
        <v>35</v>
      </c>
      <c r="W7" s="35"/>
      <c r="X7" s="15" t="s">
        <v>64</v>
      </c>
      <c r="Y7" s="12" t="s">
        <v>34</v>
      </c>
      <c r="Z7" s="15" t="s">
        <v>24</v>
      </c>
      <c r="AA7" s="15" t="s">
        <v>38</v>
      </c>
      <c r="AB7" s="12"/>
      <c r="AC7" s="35" t="s">
        <v>38</v>
      </c>
      <c r="AD7" s="15" t="s">
        <v>38</v>
      </c>
      <c r="AE7" s="15" t="s">
        <v>71</v>
      </c>
      <c r="AF7" s="15"/>
      <c r="AG7" s="15" t="s">
        <v>39</v>
      </c>
      <c r="AH7" s="12"/>
      <c r="AI7" s="12"/>
      <c r="AJ7" s="12"/>
    </row>
    <row r="8" spans="1:37" ht="14.45" customHeight="1">
      <c r="B8" s="12"/>
      <c r="C8" s="12"/>
      <c r="D8" s="12"/>
      <c r="E8" s="34" t="s">
        <v>19</v>
      </c>
      <c r="F8" s="12" t="s">
        <v>22</v>
      </c>
      <c r="G8" s="41" t="s">
        <v>22</v>
      </c>
      <c r="H8" s="35" t="s">
        <v>19</v>
      </c>
      <c r="I8" s="35" t="s">
        <v>19</v>
      </c>
      <c r="J8" s="15" t="s">
        <v>95</v>
      </c>
      <c r="K8" s="15" t="s">
        <v>42</v>
      </c>
      <c r="L8" s="15"/>
      <c r="M8" s="35" t="s">
        <v>25</v>
      </c>
      <c r="N8" s="12" t="s">
        <v>28</v>
      </c>
      <c r="O8" s="15" t="s">
        <v>43</v>
      </c>
      <c r="P8" s="15"/>
      <c r="Q8" s="35" t="s">
        <v>44</v>
      </c>
      <c r="R8" s="15" t="s">
        <v>45</v>
      </c>
      <c r="S8" s="15" t="s">
        <v>46</v>
      </c>
      <c r="T8" s="15" t="s">
        <v>46</v>
      </c>
      <c r="U8" s="15"/>
      <c r="V8" s="35" t="s">
        <v>128</v>
      </c>
      <c r="W8" s="35" t="s">
        <v>128</v>
      </c>
      <c r="X8" s="15" t="s">
        <v>45</v>
      </c>
      <c r="Y8" s="15" t="s">
        <v>46</v>
      </c>
      <c r="Z8" s="12"/>
      <c r="AA8" s="15" t="s">
        <v>88</v>
      </c>
      <c r="AB8" s="12"/>
      <c r="AC8" s="35" t="s">
        <v>129</v>
      </c>
      <c r="AD8" s="15" t="s">
        <v>130</v>
      </c>
      <c r="AE8" s="12"/>
      <c r="AF8" s="12"/>
      <c r="AG8" s="15" t="s">
        <v>47</v>
      </c>
      <c r="AH8" s="12"/>
      <c r="AI8" s="12"/>
      <c r="AJ8" s="12"/>
    </row>
    <row r="9" spans="1:37" ht="14.4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  <c r="L9" s="20"/>
      <c r="M9" s="20"/>
      <c r="N9" s="19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19"/>
      <c r="AA9" s="19"/>
      <c r="AB9" s="19"/>
      <c r="AC9" s="20"/>
      <c r="AD9" s="20"/>
      <c r="AE9" s="19"/>
      <c r="AF9" s="19"/>
      <c r="AG9" s="20"/>
      <c r="AH9" s="19"/>
      <c r="AI9" s="19"/>
      <c r="AJ9" s="19"/>
    </row>
    <row r="10" spans="1:37" ht="14.45" customHeight="1">
      <c r="B10" s="12"/>
      <c r="C10" s="12"/>
      <c r="D10" s="12"/>
      <c r="E10" s="12"/>
      <c r="F10" s="12"/>
      <c r="G10" s="12"/>
      <c r="H10" s="12"/>
      <c r="I10" s="12"/>
      <c r="J10" s="12"/>
      <c r="K10" s="15"/>
      <c r="L10" s="15"/>
      <c r="M10" s="15"/>
      <c r="N10" s="12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2"/>
      <c r="AA10" s="12"/>
      <c r="AB10" s="12"/>
      <c r="AC10" s="15"/>
      <c r="AD10" s="15"/>
      <c r="AE10" s="12"/>
      <c r="AF10" s="12"/>
      <c r="AG10" s="15"/>
      <c r="AH10" s="12"/>
      <c r="AI10" s="12"/>
      <c r="AJ10" s="12"/>
    </row>
    <row r="11" spans="1:37" ht="14.45" customHeight="1">
      <c r="B11" s="17" t="s">
        <v>76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7" ht="14.45" customHeight="1">
      <c r="B12" s="8" t="s">
        <v>13</v>
      </c>
      <c r="C12" s="46">
        <f>SUM(C13:C24)</f>
        <v>365</v>
      </c>
      <c r="E12" s="7">
        <f>SUM(E13:E24)</f>
        <v>0</v>
      </c>
      <c r="F12" s="4">
        <f>E12*0.001</f>
        <v>0</v>
      </c>
      <c r="G12" s="4">
        <f>E12/$C12*0.001</f>
        <v>0</v>
      </c>
      <c r="H12" s="21">
        <f>E12/C12</f>
        <v>0</v>
      </c>
      <c r="I12" s="7">
        <f>SUM(I13:I24)</f>
        <v>0</v>
      </c>
      <c r="J12" s="57" t="e">
        <f>((I12/C12)*7)/H12*100</f>
        <v>#DIV/0!</v>
      </c>
      <c r="K12" s="5">
        <f>G12/113.625*100</f>
        <v>0</v>
      </c>
      <c r="M12" s="7">
        <f>SUM(M13:M24)</f>
        <v>0</v>
      </c>
      <c r="N12" s="4">
        <f>M12*0.001</f>
        <v>0</v>
      </c>
      <c r="O12" s="11" t="e">
        <f>M12/E12*100</f>
        <v>#DIV/0!</v>
      </c>
      <c r="Q12" s="7">
        <f>SUM(Q13:Q24)</f>
        <v>0</v>
      </c>
      <c r="R12" s="4">
        <f>Q12*0.001</f>
        <v>0</v>
      </c>
      <c r="S12" s="9" t="e">
        <f>Q12*1000/M12</f>
        <v>#DIV/0!</v>
      </c>
      <c r="T12" s="9" t="e">
        <f>Q12*1000/E12</f>
        <v>#DIV/0!</v>
      </c>
      <c r="V12" s="21">
        <f>SUM(V13:V24)</f>
        <v>0</v>
      </c>
      <c r="W12" s="21"/>
      <c r="X12" s="72">
        <f>V12</f>
        <v>0</v>
      </c>
      <c r="Y12" s="5" t="e">
        <f>V12*1000000/E12</f>
        <v>#DIV/0!</v>
      </c>
      <c r="Z12" s="10" t="e">
        <f>V12/Q12</f>
        <v>#DIV/0!</v>
      </c>
      <c r="AA12" s="53" t="e">
        <f>(V12*1000)/M12</f>
        <v>#DIV/0!</v>
      </c>
      <c r="AC12" s="7">
        <f>SUM(AC13:AC24)</f>
        <v>0</v>
      </c>
      <c r="AD12" s="4" t="e">
        <f>AC12*1000/E12</f>
        <v>#DIV/0!</v>
      </c>
      <c r="AE12" s="11"/>
      <c r="AG12" s="36" t="e">
        <f>AVERAGE(AG13:AG21)</f>
        <v>#DIV/0!</v>
      </c>
      <c r="AI12" t="s">
        <v>66</v>
      </c>
    </row>
    <row r="13" spans="1:37" ht="14.45" customHeight="1">
      <c r="B13" s="1" t="s">
        <v>3</v>
      </c>
      <c r="C13" s="1">
        <v>30</v>
      </c>
      <c r="E13" s="6"/>
      <c r="F13" s="4">
        <f t="shared" ref="F13:F21" si="0">E13*0.001</f>
        <v>0</v>
      </c>
      <c r="G13" s="4">
        <f t="shared" ref="G13:G24" si="1">E13/$C13*0.001</f>
        <v>0</v>
      </c>
      <c r="H13" s="4">
        <f>E13/C13</f>
        <v>0</v>
      </c>
      <c r="I13" s="4"/>
      <c r="J13" s="57" t="e">
        <f t="shared" ref="J13:J24" si="2">((I13/C13)*7)/H13*100</f>
        <v>#DIV/0!</v>
      </c>
      <c r="K13" s="5">
        <f t="shared" ref="K13:K24" si="3">G13/113.625*100</f>
        <v>0</v>
      </c>
      <c r="L13" s="6"/>
      <c r="M13" s="6"/>
      <c r="N13" s="4">
        <f t="shared" ref="N13:N21" si="4">M13*0.001</f>
        <v>0</v>
      </c>
      <c r="O13" s="22" t="e">
        <f t="shared" ref="O13:O21" si="5">M13/E13*100</f>
        <v>#DIV/0!</v>
      </c>
      <c r="P13" s="11"/>
      <c r="Q13" s="6"/>
      <c r="R13" s="4">
        <f t="shared" ref="R13:R21" si="6">Q13*0.001</f>
        <v>0</v>
      </c>
      <c r="S13" s="9" t="e">
        <f t="shared" ref="S13:S21" si="7">Q13*1000/M13</f>
        <v>#DIV/0!</v>
      </c>
      <c r="T13" s="9" t="e">
        <f t="shared" ref="T13:T21" si="8">Q13*1000/E13</f>
        <v>#DIV/0!</v>
      </c>
      <c r="U13" s="3"/>
      <c r="V13" s="73"/>
      <c r="W13" s="73"/>
      <c r="X13" s="72">
        <f t="shared" ref="X13:X54" si="9">V13</f>
        <v>0</v>
      </c>
      <c r="Y13" s="5" t="e">
        <f t="shared" ref="Y13:Y24" si="10">V13*1000000/E13</f>
        <v>#DIV/0!</v>
      </c>
      <c r="Z13" s="10" t="e">
        <f t="shared" ref="Z13:Z21" si="11">V13/Q13</f>
        <v>#DIV/0!</v>
      </c>
      <c r="AA13" s="53" t="e">
        <f t="shared" ref="AA13:AA24" si="12">(V13*1000)/M13</f>
        <v>#DIV/0!</v>
      </c>
      <c r="AB13" s="10"/>
      <c r="AC13" s="6"/>
      <c r="AD13" s="4" t="e">
        <f t="shared" ref="AD13:AD21" si="13">AC13*1000/E13</f>
        <v>#DIV/0!</v>
      </c>
      <c r="AE13" s="11"/>
      <c r="AF13" s="11"/>
      <c r="AG13" s="37"/>
      <c r="AH13" s="6"/>
      <c r="AI13" s="6"/>
      <c r="AJ13" s="6"/>
      <c r="AK13" s="6"/>
    </row>
    <row r="14" spans="1:37" ht="14.45" customHeight="1">
      <c r="B14" s="1" t="s">
        <v>4</v>
      </c>
      <c r="C14" s="1">
        <v>31</v>
      </c>
      <c r="E14" s="6"/>
      <c r="F14" s="4">
        <f t="shared" si="0"/>
        <v>0</v>
      </c>
      <c r="G14" s="4">
        <f t="shared" si="1"/>
        <v>0</v>
      </c>
      <c r="H14" s="4">
        <f t="shared" ref="H14:H24" si="14">E14/C14</f>
        <v>0</v>
      </c>
      <c r="I14" s="4"/>
      <c r="J14" s="57" t="e">
        <f t="shared" si="2"/>
        <v>#DIV/0!</v>
      </c>
      <c r="K14" s="5">
        <f t="shared" si="3"/>
        <v>0</v>
      </c>
      <c r="L14" s="6"/>
      <c r="M14" s="6"/>
      <c r="N14" s="4">
        <f t="shared" si="4"/>
        <v>0</v>
      </c>
      <c r="O14" s="22" t="e">
        <f t="shared" si="5"/>
        <v>#DIV/0!</v>
      </c>
      <c r="P14" s="11"/>
      <c r="Q14" s="6"/>
      <c r="R14" s="4">
        <f t="shared" si="6"/>
        <v>0</v>
      </c>
      <c r="S14" s="9" t="e">
        <f t="shared" si="7"/>
        <v>#DIV/0!</v>
      </c>
      <c r="T14" s="9" t="e">
        <f t="shared" si="8"/>
        <v>#DIV/0!</v>
      </c>
      <c r="U14" s="3"/>
      <c r="V14" s="73"/>
      <c r="W14" s="73"/>
      <c r="X14" s="72">
        <f t="shared" si="9"/>
        <v>0</v>
      </c>
      <c r="Y14" s="5" t="e">
        <f t="shared" si="10"/>
        <v>#DIV/0!</v>
      </c>
      <c r="Z14" s="10" t="e">
        <f t="shared" si="11"/>
        <v>#DIV/0!</v>
      </c>
      <c r="AA14" s="53" t="e">
        <f t="shared" si="12"/>
        <v>#DIV/0!</v>
      </c>
      <c r="AB14" s="10"/>
      <c r="AC14" s="6"/>
      <c r="AD14" s="4" t="e">
        <f t="shared" si="13"/>
        <v>#DIV/0!</v>
      </c>
      <c r="AE14" s="11"/>
      <c r="AF14" s="11"/>
      <c r="AG14" s="37"/>
      <c r="AH14" s="6"/>
      <c r="AI14" s="6"/>
      <c r="AJ14" s="6"/>
      <c r="AK14" s="6"/>
    </row>
    <row r="15" spans="1:37" ht="14.45" customHeight="1">
      <c r="B15" s="1" t="s">
        <v>5</v>
      </c>
      <c r="C15" s="1">
        <v>30</v>
      </c>
      <c r="E15" s="7"/>
      <c r="F15" s="4">
        <f t="shared" si="0"/>
        <v>0</v>
      </c>
      <c r="G15" s="4">
        <f t="shared" si="1"/>
        <v>0</v>
      </c>
      <c r="H15" s="4">
        <f t="shared" si="14"/>
        <v>0</v>
      </c>
      <c r="I15" s="4"/>
      <c r="J15" s="57" t="e">
        <f t="shared" si="2"/>
        <v>#DIV/0!</v>
      </c>
      <c r="K15" s="5">
        <f t="shared" si="3"/>
        <v>0</v>
      </c>
      <c r="L15" s="7"/>
      <c r="M15" s="7"/>
      <c r="N15" s="4">
        <f t="shared" si="4"/>
        <v>0</v>
      </c>
      <c r="O15" s="22" t="e">
        <f t="shared" si="5"/>
        <v>#DIV/0!</v>
      </c>
      <c r="P15" s="11"/>
      <c r="Q15" s="7"/>
      <c r="R15" s="4">
        <f t="shared" si="6"/>
        <v>0</v>
      </c>
      <c r="S15" s="9" t="e">
        <f t="shared" si="7"/>
        <v>#DIV/0!</v>
      </c>
      <c r="T15" s="9" t="e">
        <f t="shared" si="8"/>
        <v>#DIV/0!</v>
      </c>
      <c r="V15" s="21"/>
      <c r="W15" s="21"/>
      <c r="X15" s="72">
        <f t="shared" si="9"/>
        <v>0</v>
      </c>
      <c r="Y15" s="5" t="e">
        <f t="shared" si="10"/>
        <v>#DIV/0!</v>
      </c>
      <c r="Z15" s="10" t="e">
        <f t="shared" si="11"/>
        <v>#DIV/0!</v>
      </c>
      <c r="AA15" s="53" t="e">
        <f t="shared" si="12"/>
        <v>#DIV/0!</v>
      </c>
      <c r="AB15" s="10"/>
      <c r="AC15" s="7"/>
      <c r="AD15" s="4" t="e">
        <f t="shared" si="13"/>
        <v>#DIV/0!</v>
      </c>
      <c r="AE15" s="11"/>
      <c r="AF15" s="11"/>
      <c r="AG15" s="32"/>
      <c r="AH15" s="7"/>
      <c r="AI15" s="7"/>
      <c r="AJ15" s="7"/>
      <c r="AK15" s="7"/>
    </row>
    <row r="16" spans="1:37" ht="14.45" customHeight="1">
      <c r="B16" s="1" t="s">
        <v>6</v>
      </c>
      <c r="C16" s="1">
        <v>31</v>
      </c>
      <c r="E16" s="7"/>
      <c r="F16" s="7">
        <f t="shared" si="0"/>
        <v>0</v>
      </c>
      <c r="G16" s="4">
        <f t="shared" si="1"/>
        <v>0</v>
      </c>
      <c r="H16" s="4">
        <f t="shared" si="14"/>
        <v>0</v>
      </c>
      <c r="I16" s="4"/>
      <c r="J16" s="57" t="e">
        <f t="shared" si="2"/>
        <v>#DIV/0!</v>
      </c>
      <c r="K16" s="5">
        <f t="shared" si="3"/>
        <v>0</v>
      </c>
      <c r="L16" s="14"/>
      <c r="M16" s="21"/>
      <c r="N16" s="21">
        <f t="shared" si="4"/>
        <v>0</v>
      </c>
      <c r="O16" s="23" t="e">
        <f t="shared" si="5"/>
        <v>#DIV/0!</v>
      </c>
      <c r="P16" s="14"/>
      <c r="Q16" s="7"/>
      <c r="R16" s="4">
        <f t="shared" si="6"/>
        <v>0</v>
      </c>
      <c r="S16" s="9" t="e">
        <f t="shared" si="7"/>
        <v>#DIV/0!</v>
      </c>
      <c r="T16" s="9" t="e">
        <f t="shared" si="8"/>
        <v>#DIV/0!</v>
      </c>
      <c r="U16" s="14"/>
      <c r="V16" s="21"/>
      <c r="W16" s="21"/>
      <c r="X16" s="72">
        <f t="shared" si="9"/>
        <v>0</v>
      </c>
      <c r="Y16" s="5" t="e">
        <f t="shared" si="10"/>
        <v>#DIV/0!</v>
      </c>
      <c r="Z16" s="10" t="e">
        <f t="shared" si="11"/>
        <v>#DIV/0!</v>
      </c>
      <c r="AA16" s="53" t="e">
        <f t="shared" si="12"/>
        <v>#DIV/0!</v>
      </c>
      <c r="AB16" s="7"/>
      <c r="AC16" s="7"/>
      <c r="AD16" s="4" t="e">
        <f t="shared" si="13"/>
        <v>#DIV/0!</v>
      </c>
      <c r="AE16" s="11"/>
      <c r="AF16" s="7"/>
      <c r="AG16" s="32"/>
      <c r="AH16" s="7"/>
      <c r="AI16" s="7"/>
      <c r="AJ16" s="7"/>
      <c r="AK16" s="7"/>
    </row>
    <row r="17" spans="2:37" ht="14.45" customHeight="1">
      <c r="B17" s="1" t="s">
        <v>7</v>
      </c>
      <c r="C17" s="1">
        <v>31</v>
      </c>
      <c r="E17" s="7"/>
      <c r="F17" s="7">
        <f t="shared" si="0"/>
        <v>0</v>
      </c>
      <c r="G17" s="4">
        <f t="shared" si="1"/>
        <v>0</v>
      </c>
      <c r="H17" s="4">
        <f t="shared" si="14"/>
        <v>0</v>
      </c>
      <c r="I17" s="4"/>
      <c r="J17" s="57" t="e">
        <f t="shared" si="2"/>
        <v>#DIV/0!</v>
      </c>
      <c r="K17" s="5">
        <f t="shared" si="3"/>
        <v>0</v>
      </c>
      <c r="L17" s="14"/>
      <c r="M17" s="21"/>
      <c r="N17" s="21">
        <f t="shared" si="4"/>
        <v>0</v>
      </c>
      <c r="O17" s="23" t="e">
        <f t="shared" si="5"/>
        <v>#DIV/0!</v>
      </c>
      <c r="P17" s="14"/>
      <c r="Q17" s="7"/>
      <c r="R17" s="4">
        <f t="shared" si="6"/>
        <v>0</v>
      </c>
      <c r="S17" s="9" t="e">
        <f t="shared" si="7"/>
        <v>#DIV/0!</v>
      </c>
      <c r="T17" s="9" t="e">
        <f t="shared" si="8"/>
        <v>#DIV/0!</v>
      </c>
      <c r="U17" s="14"/>
      <c r="V17" s="21"/>
      <c r="W17" s="21"/>
      <c r="X17" s="72">
        <f t="shared" si="9"/>
        <v>0</v>
      </c>
      <c r="Y17" s="5" t="e">
        <f t="shared" si="10"/>
        <v>#DIV/0!</v>
      </c>
      <c r="Z17" s="10" t="e">
        <f t="shared" si="11"/>
        <v>#DIV/0!</v>
      </c>
      <c r="AA17" s="53" t="e">
        <f t="shared" si="12"/>
        <v>#DIV/0!</v>
      </c>
      <c r="AB17" s="7"/>
      <c r="AC17" s="7"/>
      <c r="AD17" s="4" t="e">
        <f t="shared" si="13"/>
        <v>#DIV/0!</v>
      </c>
      <c r="AE17" s="11"/>
      <c r="AF17" s="7"/>
      <c r="AG17" s="32"/>
      <c r="AH17" s="7"/>
      <c r="AI17" s="7"/>
      <c r="AJ17" s="7"/>
      <c r="AK17" s="7"/>
    </row>
    <row r="18" spans="2:37" ht="14.45" customHeight="1">
      <c r="B18" s="1" t="s">
        <v>8</v>
      </c>
      <c r="C18" s="1">
        <v>30</v>
      </c>
      <c r="E18" s="7"/>
      <c r="F18" s="7">
        <f t="shared" si="0"/>
        <v>0</v>
      </c>
      <c r="G18" s="4">
        <f t="shared" si="1"/>
        <v>0</v>
      </c>
      <c r="H18" s="4">
        <f t="shared" si="14"/>
        <v>0</v>
      </c>
      <c r="I18" s="4"/>
      <c r="J18" s="57" t="e">
        <f t="shared" si="2"/>
        <v>#DIV/0!</v>
      </c>
      <c r="K18" s="5">
        <f t="shared" si="3"/>
        <v>0</v>
      </c>
      <c r="L18" s="14"/>
      <c r="M18" s="21"/>
      <c r="N18" s="21">
        <f t="shared" si="4"/>
        <v>0</v>
      </c>
      <c r="O18" s="23" t="e">
        <f t="shared" si="5"/>
        <v>#DIV/0!</v>
      </c>
      <c r="P18" s="14"/>
      <c r="Q18" s="7"/>
      <c r="R18" s="4">
        <f t="shared" si="6"/>
        <v>0</v>
      </c>
      <c r="S18" s="9" t="e">
        <f t="shared" si="7"/>
        <v>#DIV/0!</v>
      </c>
      <c r="T18" s="9" t="e">
        <f t="shared" si="8"/>
        <v>#DIV/0!</v>
      </c>
      <c r="U18" s="14"/>
      <c r="V18" s="21"/>
      <c r="W18" s="21"/>
      <c r="X18" s="72">
        <f t="shared" si="9"/>
        <v>0</v>
      </c>
      <c r="Y18" s="5" t="e">
        <f t="shared" si="10"/>
        <v>#DIV/0!</v>
      </c>
      <c r="Z18" s="10" t="e">
        <f t="shared" si="11"/>
        <v>#DIV/0!</v>
      </c>
      <c r="AA18" s="53" t="e">
        <f t="shared" si="12"/>
        <v>#DIV/0!</v>
      </c>
      <c r="AB18" s="7"/>
      <c r="AC18" s="7"/>
      <c r="AD18" s="4" t="e">
        <f t="shared" si="13"/>
        <v>#DIV/0!</v>
      </c>
      <c r="AE18" s="11"/>
      <c r="AF18" s="7"/>
      <c r="AG18" s="32"/>
      <c r="AH18" s="7"/>
      <c r="AI18" s="7"/>
      <c r="AJ18" s="7"/>
      <c r="AK18" s="7"/>
    </row>
    <row r="19" spans="2:37" ht="14.45" customHeight="1">
      <c r="B19" s="1" t="s">
        <v>9</v>
      </c>
      <c r="C19" s="1">
        <v>31</v>
      </c>
      <c r="E19" s="7"/>
      <c r="F19" s="7">
        <f t="shared" si="0"/>
        <v>0</v>
      </c>
      <c r="G19" s="4">
        <f t="shared" si="1"/>
        <v>0</v>
      </c>
      <c r="H19" s="4">
        <f t="shared" si="14"/>
        <v>0</v>
      </c>
      <c r="I19" s="4"/>
      <c r="J19" s="57" t="e">
        <f t="shared" si="2"/>
        <v>#DIV/0!</v>
      </c>
      <c r="K19" s="5">
        <f t="shared" si="3"/>
        <v>0</v>
      </c>
      <c r="L19" s="14"/>
      <c r="M19" s="21"/>
      <c r="N19" s="21">
        <f t="shared" si="4"/>
        <v>0</v>
      </c>
      <c r="O19" s="23" t="e">
        <f t="shared" si="5"/>
        <v>#DIV/0!</v>
      </c>
      <c r="P19" s="14"/>
      <c r="Q19" s="7"/>
      <c r="R19" s="4">
        <f t="shared" si="6"/>
        <v>0</v>
      </c>
      <c r="S19" s="9" t="e">
        <f t="shared" si="7"/>
        <v>#DIV/0!</v>
      </c>
      <c r="T19" s="9" t="e">
        <f t="shared" si="8"/>
        <v>#DIV/0!</v>
      </c>
      <c r="U19" s="14"/>
      <c r="V19" s="21"/>
      <c r="W19" s="21"/>
      <c r="X19" s="72">
        <f t="shared" si="9"/>
        <v>0</v>
      </c>
      <c r="Y19" s="5" t="e">
        <f t="shared" si="10"/>
        <v>#DIV/0!</v>
      </c>
      <c r="Z19" s="10" t="e">
        <f t="shared" si="11"/>
        <v>#DIV/0!</v>
      </c>
      <c r="AA19" s="53" t="e">
        <f t="shared" si="12"/>
        <v>#DIV/0!</v>
      </c>
      <c r="AB19" s="7"/>
      <c r="AC19" s="7"/>
      <c r="AD19" s="4" t="e">
        <f t="shared" si="13"/>
        <v>#DIV/0!</v>
      </c>
      <c r="AE19" s="11"/>
      <c r="AF19" s="7"/>
      <c r="AG19" s="32"/>
      <c r="AH19" s="7"/>
      <c r="AI19" s="7"/>
      <c r="AJ19" s="7"/>
      <c r="AK19" s="7"/>
    </row>
    <row r="20" spans="2:37" ht="14.45" customHeight="1">
      <c r="B20" s="1" t="s">
        <v>10</v>
      </c>
      <c r="C20" s="1">
        <v>30</v>
      </c>
      <c r="E20" s="7"/>
      <c r="F20" s="7">
        <f t="shared" si="0"/>
        <v>0</v>
      </c>
      <c r="G20" s="4">
        <f t="shared" si="1"/>
        <v>0</v>
      </c>
      <c r="H20" s="4">
        <f t="shared" si="14"/>
        <v>0</v>
      </c>
      <c r="I20" s="4"/>
      <c r="J20" s="57" t="e">
        <f t="shared" si="2"/>
        <v>#DIV/0!</v>
      </c>
      <c r="K20" s="5">
        <f t="shared" si="3"/>
        <v>0</v>
      </c>
      <c r="L20" s="14"/>
      <c r="M20" s="21"/>
      <c r="N20" s="21">
        <f t="shared" si="4"/>
        <v>0</v>
      </c>
      <c r="O20" s="23" t="e">
        <f t="shared" si="5"/>
        <v>#DIV/0!</v>
      </c>
      <c r="P20" s="14"/>
      <c r="Q20" s="7"/>
      <c r="R20" s="4">
        <f t="shared" si="6"/>
        <v>0</v>
      </c>
      <c r="S20" s="9" t="e">
        <f t="shared" si="7"/>
        <v>#DIV/0!</v>
      </c>
      <c r="T20" s="9" t="e">
        <f t="shared" si="8"/>
        <v>#DIV/0!</v>
      </c>
      <c r="U20" s="14"/>
      <c r="V20" s="21"/>
      <c r="W20" s="21"/>
      <c r="X20" s="72">
        <f t="shared" si="9"/>
        <v>0</v>
      </c>
      <c r="Y20" s="5" t="e">
        <f t="shared" si="10"/>
        <v>#DIV/0!</v>
      </c>
      <c r="Z20" s="10" t="e">
        <f t="shared" si="11"/>
        <v>#DIV/0!</v>
      </c>
      <c r="AA20" s="53" t="e">
        <f t="shared" si="12"/>
        <v>#DIV/0!</v>
      </c>
      <c r="AB20" s="7"/>
      <c r="AC20" s="7"/>
      <c r="AD20" s="4" t="e">
        <f t="shared" si="13"/>
        <v>#DIV/0!</v>
      </c>
      <c r="AE20" s="11"/>
      <c r="AF20" s="7"/>
      <c r="AG20" s="32"/>
      <c r="AH20" s="7"/>
      <c r="AI20" s="7"/>
      <c r="AJ20" s="7"/>
      <c r="AK20" s="7"/>
    </row>
    <row r="21" spans="2:37" ht="14.45" customHeight="1">
      <c r="B21" s="1" t="s">
        <v>11</v>
      </c>
      <c r="C21" s="1">
        <v>31</v>
      </c>
      <c r="E21" s="7"/>
      <c r="F21" s="7">
        <f t="shared" si="0"/>
        <v>0</v>
      </c>
      <c r="G21" s="4">
        <f t="shared" si="1"/>
        <v>0</v>
      </c>
      <c r="H21" s="4">
        <f t="shared" si="14"/>
        <v>0</v>
      </c>
      <c r="I21" s="4"/>
      <c r="J21" s="57" t="e">
        <f t="shared" si="2"/>
        <v>#DIV/0!</v>
      </c>
      <c r="K21" s="5">
        <f t="shared" si="3"/>
        <v>0</v>
      </c>
      <c r="L21" s="14"/>
      <c r="M21" s="21"/>
      <c r="N21" s="21">
        <f t="shared" si="4"/>
        <v>0</v>
      </c>
      <c r="O21" s="23" t="e">
        <f t="shared" si="5"/>
        <v>#DIV/0!</v>
      </c>
      <c r="P21" s="14"/>
      <c r="Q21" s="7"/>
      <c r="R21" s="4">
        <f t="shared" si="6"/>
        <v>0</v>
      </c>
      <c r="S21" s="9" t="e">
        <f t="shared" si="7"/>
        <v>#DIV/0!</v>
      </c>
      <c r="T21" s="9" t="e">
        <f t="shared" si="8"/>
        <v>#DIV/0!</v>
      </c>
      <c r="U21" s="14"/>
      <c r="V21" s="21"/>
      <c r="W21" s="21"/>
      <c r="X21" s="72">
        <f t="shared" si="9"/>
        <v>0</v>
      </c>
      <c r="Y21" s="5" t="e">
        <f t="shared" si="10"/>
        <v>#DIV/0!</v>
      </c>
      <c r="Z21" s="10" t="e">
        <f t="shared" si="11"/>
        <v>#DIV/0!</v>
      </c>
      <c r="AA21" s="53" t="e">
        <f t="shared" si="12"/>
        <v>#DIV/0!</v>
      </c>
      <c r="AB21" s="7"/>
      <c r="AC21" s="7"/>
      <c r="AD21" s="4" t="e">
        <f t="shared" si="13"/>
        <v>#DIV/0!</v>
      </c>
      <c r="AE21" s="11"/>
      <c r="AF21" s="7"/>
      <c r="AG21" s="32"/>
      <c r="AH21" s="7"/>
      <c r="AI21" s="7"/>
      <c r="AJ21" s="7"/>
      <c r="AK21" s="7"/>
    </row>
    <row r="22" spans="2:37" ht="14.45" customHeight="1">
      <c r="B22" s="1" t="s">
        <v>0</v>
      </c>
      <c r="C22" s="1">
        <v>31</v>
      </c>
      <c r="E22" s="4"/>
      <c r="F22" s="4">
        <f t="shared" ref="F22:F36" si="15">E22*0.001</f>
        <v>0</v>
      </c>
      <c r="G22" s="4">
        <f t="shared" si="1"/>
        <v>0</v>
      </c>
      <c r="H22" s="4">
        <f t="shared" si="14"/>
        <v>0</v>
      </c>
      <c r="I22" s="4"/>
      <c r="J22" s="57" t="e">
        <f t="shared" si="2"/>
        <v>#DIV/0!</v>
      </c>
      <c r="K22" s="5">
        <f t="shared" si="3"/>
        <v>0</v>
      </c>
      <c r="L22" s="5"/>
      <c r="M22" s="4"/>
      <c r="N22" s="4">
        <f t="shared" ref="N22:N36" si="16">M22*0.001</f>
        <v>0</v>
      </c>
      <c r="O22" s="22" t="e">
        <f t="shared" ref="O22:O36" si="17">M22/E22*100</f>
        <v>#DIV/0!</v>
      </c>
      <c r="P22" s="11"/>
      <c r="Q22" s="4"/>
      <c r="R22" s="4">
        <f t="shared" ref="R22:R36" si="18">Q22*0.001</f>
        <v>0</v>
      </c>
      <c r="S22" s="9" t="e">
        <f t="shared" ref="S22:S36" si="19">Q22*1000/M22</f>
        <v>#DIV/0!</v>
      </c>
      <c r="T22" s="9" t="e">
        <f t="shared" ref="T22:T36" si="20">Q22*1000/E22</f>
        <v>#DIV/0!</v>
      </c>
      <c r="U22" s="2"/>
      <c r="V22" s="72"/>
      <c r="W22" s="72"/>
      <c r="X22" s="72">
        <f t="shared" si="9"/>
        <v>0</v>
      </c>
      <c r="Y22" s="5" t="e">
        <f t="shared" si="10"/>
        <v>#DIV/0!</v>
      </c>
      <c r="Z22" s="10" t="e">
        <f t="shared" ref="Z22:Z36" si="21">V22/Q22</f>
        <v>#DIV/0!</v>
      </c>
      <c r="AA22" s="53" t="e">
        <f t="shared" si="12"/>
        <v>#DIV/0!</v>
      </c>
      <c r="AB22" s="10"/>
      <c r="AC22" s="4"/>
      <c r="AD22" s="4" t="e">
        <f t="shared" ref="AD22:AD36" si="22">AC22*1000/E22</f>
        <v>#DIV/0!</v>
      </c>
      <c r="AE22" s="11"/>
      <c r="AF22" s="11"/>
      <c r="AG22" s="9"/>
      <c r="AH22" s="7"/>
      <c r="AI22" s="7"/>
      <c r="AJ22" s="7"/>
      <c r="AK22" s="7"/>
    </row>
    <row r="23" spans="2:37" ht="14.45" customHeight="1">
      <c r="B23" s="1" t="s">
        <v>1</v>
      </c>
      <c r="C23" s="1">
        <v>28</v>
      </c>
      <c r="E23" s="6"/>
      <c r="F23" s="4">
        <f t="shared" si="15"/>
        <v>0</v>
      </c>
      <c r="G23" s="4">
        <f t="shared" si="1"/>
        <v>0</v>
      </c>
      <c r="H23" s="4">
        <f t="shared" si="14"/>
        <v>0</v>
      </c>
      <c r="I23" s="4"/>
      <c r="J23" s="57" t="e">
        <f t="shared" si="2"/>
        <v>#DIV/0!</v>
      </c>
      <c r="K23" s="5">
        <f t="shared" si="3"/>
        <v>0</v>
      </c>
      <c r="L23" s="6"/>
      <c r="M23" s="6"/>
      <c r="N23" s="4">
        <f t="shared" si="16"/>
        <v>0</v>
      </c>
      <c r="O23" s="22" t="e">
        <f t="shared" si="17"/>
        <v>#DIV/0!</v>
      </c>
      <c r="P23" s="11"/>
      <c r="Q23" s="6"/>
      <c r="R23" s="4">
        <f t="shared" si="18"/>
        <v>0</v>
      </c>
      <c r="S23" s="9" t="e">
        <f t="shared" si="19"/>
        <v>#DIV/0!</v>
      </c>
      <c r="T23" s="9" t="e">
        <f t="shared" si="20"/>
        <v>#DIV/0!</v>
      </c>
      <c r="U23" s="3"/>
      <c r="V23" s="73"/>
      <c r="W23" s="73"/>
      <c r="X23" s="72">
        <f t="shared" si="9"/>
        <v>0</v>
      </c>
      <c r="Y23" s="5" t="e">
        <f t="shared" si="10"/>
        <v>#DIV/0!</v>
      </c>
      <c r="Z23" s="10" t="e">
        <f t="shared" si="21"/>
        <v>#DIV/0!</v>
      </c>
      <c r="AA23" s="53" t="e">
        <f t="shared" si="12"/>
        <v>#DIV/0!</v>
      </c>
      <c r="AB23" s="10"/>
      <c r="AC23" s="6"/>
      <c r="AD23" s="4" t="e">
        <f t="shared" si="22"/>
        <v>#DIV/0!</v>
      </c>
      <c r="AE23" s="11"/>
      <c r="AF23" s="11"/>
      <c r="AG23" s="37"/>
      <c r="AH23" s="7"/>
      <c r="AI23" s="7"/>
      <c r="AJ23" s="7"/>
      <c r="AK23" s="7"/>
    </row>
    <row r="24" spans="2:37" ht="14.45" customHeight="1">
      <c r="B24" s="1" t="s">
        <v>2</v>
      </c>
      <c r="C24" s="1">
        <v>31</v>
      </c>
      <c r="E24" s="6"/>
      <c r="F24" s="4">
        <f t="shared" si="15"/>
        <v>0</v>
      </c>
      <c r="G24" s="4">
        <f t="shared" si="1"/>
        <v>0</v>
      </c>
      <c r="H24" s="4">
        <f t="shared" si="14"/>
        <v>0</v>
      </c>
      <c r="I24" s="4"/>
      <c r="J24" s="57" t="e">
        <f t="shared" si="2"/>
        <v>#DIV/0!</v>
      </c>
      <c r="K24" s="5">
        <f t="shared" si="3"/>
        <v>0</v>
      </c>
      <c r="L24" s="6"/>
      <c r="M24" s="6"/>
      <c r="N24" s="4">
        <f t="shared" si="16"/>
        <v>0</v>
      </c>
      <c r="O24" s="22" t="e">
        <f t="shared" si="17"/>
        <v>#DIV/0!</v>
      </c>
      <c r="P24" s="11"/>
      <c r="Q24" s="6"/>
      <c r="R24" s="4">
        <f t="shared" si="18"/>
        <v>0</v>
      </c>
      <c r="S24" s="9" t="e">
        <f t="shared" si="19"/>
        <v>#DIV/0!</v>
      </c>
      <c r="T24" s="9" t="e">
        <f t="shared" si="20"/>
        <v>#DIV/0!</v>
      </c>
      <c r="U24" s="3"/>
      <c r="V24" s="74"/>
      <c r="W24" s="74"/>
      <c r="X24" s="72">
        <f t="shared" si="9"/>
        <v>0</v>
      </c>
      <c r="Y24" s="5" t="e">
        <f t="shared" si="10"/>
        <v>#DIV/0!</v>
      </c>
      <c r="Z24" s="10" t="e">
        <f t="shared" si="21"/>
        <v>#DIV/0!</v>
      </c>
      <c r="AA24" s="53" t="e">
        <f t="shared" si="12"/>
        <v>#DIV/0!</v>
      </c>
      <c r="AB24" s="10"/>
      <c r="AC24" s="6"/>
      <c r="AD24" s="4" t="e">
        <f t="shared" si="22"/>
        <v>#DIV/0!</v>
      </c>
      <c r="AE24" s="11"/>
      <c r="AF24" s="11"/>
      <c r="AG24" s="37"/>
      <c r="AH24" s="7"/>
      <c r="AI24" s="7"/>
      <c r="AJ24" s="7"/>
      <c r="AK24" s="7"/>
    </row>
    <row r="25" spans="2:37" ht="14.45" customHeight="1">
      <c r="B25" s="1"/>
      <c r="C25" s="1"/>
      <c r="E25" s="6"/>
      <c r="F25" s="4"/>
      <c r="G25" s="4"/>
      <c r="H25" s="4"/>
      <c r="I25" s="4"/>
      <c r="J25" s="4"/>
      <c r="K25" s="5"/>
      <c r="L25" s="6"/>
      <c r="M25" s="6"/>
      <c r="N25" s="4"/>
      <c r="O25" s="22"/>
      <c r="P25" s="11"/>
      <c r="Q25" s="6"/>
      <c r="R25" s="4"/>
      <c r="S25" s="9"/>
      <c r="T25" s="9"/>
      <c r="U25" s="3"/>
      <c r="V25" s="74"/>
      <c r="W25" s="74"/>
      <c r="X25" s="72"/>
      <c r="Y25" s="5"/>
      <c r="Z25" s="10"/>
      <c r="AA25" s="10"/>
      <c r="AB25" s="10"/>
      <c r="AC25" s="6"/>
      <c r="AD25" s="4"/>
      <c r="AE25" s="11"/>
      <c r="AF25" s="11"/>
      <c r="AG25" s="37"/>
      <c r="AH25" s="7"/>
      <c r="AI25" s="7"/>
      <c r="AJ25" s="7"/>
      <c r="AK25" s="7"/>
    </row>
    <row r="26" spans="2:37" ht="14.45" customHeight="1">
      <c r="B26" s="17" t="s">
        <v>77</v>
      </c>
      <c r="C26" s="12"/>
      <c r="D26" s="12"/>
      <c r="E26" s="12"/>
      <c r="F26" s="26"/>
      <c r="G26" s="12"/>
      <c r="H26" s="12"/>
      <c r="I26" s="12"/>
      <c r="J26" s="12"/>
      <c r="K26" s="12"/>
      <c r="L26" s="12"/>
      <c r="M26" s="12"/>
      <c r="N26" s="26"/>
      <c r="O26" s="12"/>
      <c r="P26" s="12"/>
      <c r="Q26" s="12"/>
      <c r="R26" s="26"/>
      <c r="S26" s="12"/>
      <c r="T26" s="12"/>
      <c r="U26" s="12"/>
      <c r="V26" s="26"/>
      <c r="W26" s="26"/>
      <c r="X26" s="72"/>
      <c r="Y26" s="12"/>
      <c r="Z26" s="12"/>
      <c r="AA26" s="12"/>
      <c r="AB26" s="12"/>
      <c r="AC26" s="12"/>
      <c r="AD26" s="12"/>
      <c r="AE26" s="12"/>
      <c r="AF26" s="12"/>
      <c r="AG26" s="38"/>
      <c r="AH26" s="7"/>
      <c r="AI26" s="7"/>
      <c r="AJ26" s="7"/>
      <c r="AK26" s="7"/>
    </row>
    <row r="27" spans="2:37" ht="14.45" customHeight="1">
      <c r="B27" s="8" t="s">
        <v>13</v>
      </c>
      <c r="C27" s="46">
        <f>SUM(C28:C39)</f>
        <v>366</v>
      </c>
      <c r="E27" s="7">
        <f>SUM(E28:E39)</f>
        <v>0</v>
      </c>
      <c r="F27" s="4">
        <f>E27*0.001</f>
        <v>0</v>
      </c>
      <c r="G27" s="4">
        <f>E27/$C27*0.001</f>
        <v>0</v>
      </c>
      <c r="H27" s="21">
        <f>E27/C27</f>
        <v>0</v>
      </c>
      <c r="I27" s="7">
        <f>SUM(I28:I39)</f>
        <v>0</v>
      </c>
      <c r="J27" s="57" t="e">
        <f>((I27/C27)*7)/H27*100</f>
        <v>#DIV/0!</v>
      </c>
      <c r="K27" s="5">
        <f>G27/113.625*100</f>
        <v>0</v>
      </c>
      <c r="M27" s="7">
        <f>SUM(M28:M39)</f>
        <v>0</v>
      </c>
      <c r="N27" s="4">
        <f>M27*0.001</f>
        <v>0</v>
      </c>
      <c r="O27" s="11" t="e">
        <f>M27/E27*100</f>
        <v>#DIV/0!</v>
      </c>
      <c r="Q27" s="7">
        <f>SUM(Q28:Q39)</f>
        <v>0</v>
      </c>
      <c r="R27" s="4">
        <f>Q27*0.001</f>
        <v>0</v>
      </c>
      <c r="S27" s="9" t="e">
        <f>Q27*1000/M27</f>
        <v>#DIV/0!</v>
      </c>
      <c r="T27" s="9" t="e">
        <f>Q27*1000/E27</f>
        <v>#DIV/0!</v>
      </c>
      <c r="V27" s="21">
        <f>SUM(V28:V39)</f>
        <v>0</v>
      </c>
      <c r="W27" s="21"/>
      <c r="X27" s="72">
        <f t="shared" si="9"/>
        <v>0</v>
      </c>
      <c r="Y27" s="5" t="e">
        <f t="shared" ref="Y27:Y39" si="23">V27*1000000/E27</f>
        <v>#DIV/0!</v>
      </c>
      <c r="Z27" s="10" t="e">
        <f>V27/Q27</f>
        <v>#DIV/0!</v>
      </c>
      <c r="AA27" s="53" t="e">
        <f>(V27*1000)/M27</f>
        <v>#DIV/0!</v>
      </c>
      <c r="AC27" s="7">
        <f>SUM(AC28:AC39)</f>
        <v>0</v>
      </c>
      <c r="AD27" s="4" t="e">
        <f>AC27*1000/E27</f>
        <v>#DIV/0!</v>
      </c>
      <c r="AE27" s="11"/>
      <c r="AG27" s="36" t="e">
        <f>AVERAGE(AG28:AG39)</f>
        <v>#DIV/0!</v>
      </c>
      <c r="AH27" s="7"/>
      <c r="AI27" s="7"/>
      <c r="AJ27" s="7"/>
      <c r="AK27" s="7"/>
    </row>
    <row r="28" spans="2:37" ht="14.45" customHeight="1">
      <c r="B28" s="1" t="s">
        <v>3</v>
      </c>
      <c r="C28" s="1">
        <v>30</v>
      </c>
      <c r="E28" s="6"/>
      <c r="F28" s="4">
        <f t="shared" si="15"/>
        <v>0</v>
      </c>
      <c r="G28" s="4">
        <f t="shared" ref="G28:G39" si="24">E28/$C28*0.001</f>
        <v>0</v>
      </c>
      <c r="H28" s="4">
        <f>E28/C28</f>
        <v>0</v>
      </c>
      <c r="I28" s="4"/>
      <c r="J28" s="57" t="e">
        <f t="shared" ref="J28:J39" si="25">((I28/C28)*7)/H28*100</f>
        <v>#DIV/0!</v>
      </c>
      <c r="K28" s="5">
        <f t="shared" ref="K28:K39" si="26">G28/113.625*100</f>
        <v>0</v>
      </c>
      <c r="L28" s="6"/>
      <c r="M28" s="6"/>
      <c r="N28" s="4">
        <f t="shared" si="16"/>
        <v>0</v>
      </c>
      <c r="O28" s="22" t="e">
        <f t="shared" si="17"/>
        <v>#DIV/0!</v>
      </c>
      <c r="P28" s="11"/>
      <c r="Q28" s="6"/>
      <c r="R28" s="4">
        <f t="shared" si="18"/>
        <v>0</v>
      </c>
      <c r="S28" s="9" t="e">
        <f t="shared" si="19"/>
        <v>#DIV/0!</v>
      </c>
      <c r="T28" s="9" t="e">
        <f t="shared" si="20"/>
        <v>#DIV/0!</v>
      </c>
      <c r="U28" s="3"/>
      <c r="V28" s="73"/>
      <c r="W28" s="73"/>
      <c r="X28" s="72">
        <f t="shared" si="9"/>
        <v>0</v>
      </c>
      <c r="Y28" s="5" t="e">
        <f t="shared" si="23"/>
        <v>#DIV/0!</v>
      </c>
      <c r="Z28" s="10" t="e">
        <f t="shared" si="21"/>
        <v>#DIV/0!</v>
      </c>
      <c r="AA28" s="53" t="e">
        <f t="shared" ref="AA28:AA39" si="27">(V28*1000)/M28</f>
        <v>#DIV/0!</v>
      </c>
      <c r="AB28" s="10"/>
      <c r="AC28" s="6"/>
      <c r="AD28" s="4" t="e">
        <f t="shared" si="22"/>
        <v>#DIV/0!</v>
      </c>
      <c r="AE28" s="11"/>
      <c r="AF28" s="11"/>
      <c r="AG28" s="37"/>
      <c r="AH28" s="7"/>
      <c r="AI28" s="7"/>
      <c r="AJ28" s="7"/>
      <c r="AK28" s="7"/>
    </row>
    <row r="29" spans="2:37" ht="14.45" customHeight="1">
      <c r="B29" s="1" t="s">
        <v>4</v>
      </c>
      <c r="C29" s="1">
        <v>31</v>
      </c>
      <c r="E29" s="6"/>
      <c r="F29" s="4">
        <f t="shared" si="15"/>
        <v>0</v>
      </c>
      <c r="G29" s="4">
        <f t="shared" si="24"/>
        <v>0</v>
      </c>
      <c r="H29" s="4">
        <f t="shared" ref="H29:H39" si="28">E29/C29</f>
        <v>0</v>
      </c>
      <c r="I29" s="4"/>
      <c r="J29" s="57" t="e">
        <f t="shared" si="25"/>
        <v>#DIV/0!</v>
      </c>
      <c r="K29" s="5">
        <f t="shared" si="26"/>
        <v>0</v>
      </c>
      <c r="L29" s="6"/>
      <c r="M29" s="6"/>
      <c r="N29" s="4">
        <f t="shared" si="16"/>
        <v>0</v>
      </c>
      <c r="O29" s="22" t="e">
        <f t="shared" si="17"/>
        <v>#DIV/0!</v>
      </c>
      <c r="P29" s="11"/>
      <c r="Q29" s="6"/>
      <c r="R29" s="4">
        <f t="shared" si="18"/>
        <v>0</v>
      </c>
      <c r="S29" s="9" t="e">
        <f t="shared" si="19"/>
        <v>#DIV/0!</v>
      </c>
      <c r="T29" s="9" t="e">
        <f t="shared" si="20"/>
        <v>#DIV/0!</v>
      </c>
      <c r="U29" s="3"/>
      <c r="V29" s="73"/>
      <c r="W29" s="73"/>
      <c r="X29" s="72">
        <f t="shared" si="9"/>
        <v>0</v>
      </c>
      <c r="Y29" s="5" t="e">
        <f t="shared" si="23"/>
        <v>#DIV/0!</v>
      </c>
      <c r="Z29" s="10" t="e">
        <f t="shared" si="21"/>
        <v>#DIV/0!</v>
      </c>
      <c r="AA29" s="53" t="e">
        <f t="shared" si="27"/>
        <v>#DIV/0!</v>
      </c>
      <c r="AB29" s="10"/>
      <c r="AC29" s="6"/>
      <c r="AD29" s="4" t="e">
        <f t="shared" si="22"/>
        <v>#DIV/0!</v>
      </c>
      <c r="AE29" s="11"/>
      <c r="AF29" s="11"/>
      <c r="AG29" s="37"/>
      <c r="AH29" s="7"/>
      <c r="AI29" s="7"/>
      <c r="AJ29" s="7"/>
      <c r="AK29" s="7"/>
    </row>
    <row r="30" spans="2:37" ht="14.45" customHeight="1">
      <c r="B30" s="1" t="s">
        <v>5</v>
      </c>
      <c r="C30" s="1">
        <v>30</v>
      </c>
      <c r="E30" s="7"/>
      <c r="F30" s="4">
        <f t="shared" si="15"/>
        <v>0</v>
      </c>
      <c r="G30" s="4">
        <f t="shared" si="24"/>
        <v>0</v>
      </c>
      <c r="H30" s="4">
        <f t="shared" si="28"/>
        <v>0</v>
      </c>
      <c r="I30" s="4"/>
      <c r="J30" s="57" t="e">
        <f t="shared" si="25"/>
        <v>#DIV/0!</v>
      </c>
      <c r="K30" s="5">
        <f t="shared" si="26"/>
        <v>0</v>
      </c>
      <c r="L30" s="7"/>
      <c r="M30" s="7"/>
      <c r="N30" s="4">
        <f t="shared" si="16"/>
        <v>0</v>
      </c>
      <c r="O30" s="22" t="e">
        <f t="shared" si="17"/>
        <v>#DIV/0!</v>
      </c>
      <c r="P30" s="11"/>
      <c r="Q30" s="7"/>
      <c r="R30" s="4">
        <f t="shared" si="18"/>
        <v>0</v>
      </c>
      <c r="S30" s="9" t="e">
        <f t="shared" si="19"/>
        <v>#DIV/0!</v>
      </c>
      <c r="T30" s="9" t="e">
        <f t="shared" si="20"/>
        <v>#DIV/0!</v>
      </c>
      <c r="V30" s="21"/>
      <c r="W30" s="21"/>
      <c r="X30" s="72">
        <f t="shared" si="9"/>
        <v>0</v>
      </c>
      <c r="Y30" s="5" t="e">
        <f t="shared" si="23"/>
        <v>#DIV/0!</v>
      </c>
      <c r="Z30" s="10" t="e">
        <f t="shared" si="21"/>
        <v>#DIV/0!</v>
      </c>
      <c r="AA30" s="53" t="e">
        <f t="shared" si="27"/>
        <v>#DIV/0!</v>
      </c>
      <c r="AB30" s="10"/>
      <c r="AC30" s="7"/>
      <c r="AD30" s="4" t="e">
        <f t="shared" si="22"/>
        <v>#DIV/0!</v>
      </c>
      <c r="AE30" s="11"/>
      <c r="AF30" s="11"/>
      <c r="AG30" s="32"/>
      <c r="AH30" s="7"/>
      <c r="AI30" s="7"/>
      <c r="AJ30" s="7"/>
      <c r="AK30" s="7"/>
    </row>
    <row r="31" spans="2:37" ht="14.45" customHeight="1">
      <c r="B31" s="1" t="s">
        <v>6</v>
      </c>
      <c r="C31" s="1">
        <v>31</v>
      </c>
      <c r="E31" s="7"/>
      <c r="F31" s="7">
        <f t="shared" si="15"/>
        <v>0</v>
      </c>
      <c r="G31" s="4">
        <f t="shared" si="24"/>
        <v>0</v>
      </c>
      <c r="H31" s="4">
        <f t="shared" si="28"/>
        <v>0</v>
      </c>
      <c r="I31" s="4"/>
      <c r="J31" s="57" t="e">
        <f t="shared" si="25"/>
        <v>#DIV/0!</v>
      </c>
      <c r="K31" s="5">
        <f t="shared" si="26"/>
        <v>0</v>
      </c>
      <c r="L31" s="14"/>
      <c r="M31" s="21"/>
      <c r="N31" s="21">
        <f t="shared" si="16"/>
        <v>0</v>
      </c>
      <c r="O31" s="23" t="e">
        <f t="shared" si="17"/>
        <v>#DIV/0!</v>
      </c>
      <c r="P31" s="14"/>
      <c r="Q31" s="7"/>
      <c r="R31" s="4">
        <f t="shared" si="18"/>
        <v>0</v>
      </c>
      <c r="S31" s="9" t="e">
        <f t="shared" si="19"/>
        <v>#DIV/0!</v>
      </c>
      <c r="T31" s="9" t="e">
        <f t="shared" si="20"/>
        <v>#DIV/0!</v>
      </c>
      <c r="U31" s="14"/>
      <c r="V31" s="21"/>
      <c r="W31" s="21"/>
      <c r="X31" s="72">
        <f t="shared" si="9"/>
        <v>0</v>
      </c>
      <c r="Y31" s="5" t="e">
        <f t="shared" si="23"/>
        <v>#DIV/0!</v>
      </c>
      <c r="Z31" s="10" t="e">
        <f t="shared" si="21"/>
        <v>#DIV/0!</v>
      </c>
      <c r="AA31" s="53" t="e">
        <f t="shared" si="27"/>
        <v>#DIV/0!</v>
      </c>
      <c r="AB31" s="7"/>
      <c r="AC31" s="7"/>
      <c r="AD31" s="4" t="e">
        <f t="shared" si="22"/>
        <v>#DIV/0!</v>
      </c>
      <c r="AE31" s="11"/>
      <c r="AF31" s="7"/>
      <c r="AG31" s="32"/>
      <c r="AH31" s="7"/>
      <c r="AI31" s="7"/>
      <c r="AJ31" s="7"/>
      <c r="AK31" s="7"/>
    </row>
    <row r="32" spans="2:37" ht="14.45" customHeight="1">
      <c r="B32" s="1" t="s">
        <v>7</v>
      </c>
      <c r="C32" s="1">
        <v>31</v>
      </c>
      <c r="E32" s="7"/>
      <c r="F32" s="7">
        <f t="shared" si="15"/>
        <v>0</v>
      </c>
      <c r="G32" s="4">
        <f t="shared" si="24"/>
        <v>0</v>
      </c>
      <c r="H32" s="4">
        <f t="shared" si="28"/>
        <v>0</v>
      </c>
      <c r="I32" s="4"/>
      <c r="J32" s="57" t="e">
        <f t="shared" si="25"/>
        <v>#DIV/0!</v>
      </c>
      <c r="K32" s="5">
        <f t="shared" si="26"/>
        <v>0</v>
      </c>
      <c r="L32" s="14"/>
      <c r="M32" s="21"/>
      <c r="N32" s="21">
        <f t="shared" si="16"/>
        <v>0</v>
      </c>
      <c r="O32" s="23" t="e">
        <f t="shared" si="17"/>
        <v>#DIV/0!</v>
      </c>
      <c r="P32" s="14"/>
      <c r="Q32" s="7"/>
      <c r="R32" s="4">
        <f t="shared" si="18"/>
        <v>0</v>
      </c>
      <c r="S32" s="9" t="e">
        <f t="shared" si="19"/>
        <v>#DIV/0!</v>
      </c>
      <c r="T32" s="9" t="e">
        <f t="shared" si="20"/>
        <v>#DIV/0!</v>
      </c>
      <c r="U32" s="14"/>
      <c r="V32" s="21"/>
      <c r="W32" s="21"/>
      <c r="X32" s="72">
        <f t="shared" si="9"/>
        <v>0</v>
      </c>
      <c r="Y32" s="5" t="e">
        <f t="shared" si="23"/>
        <v>#DIV/0!</v>
      </c>
      <c r="Z32" s="10" t="e">
        <f t="shared" si="21"/>
        <v>#DIV/0!</v>
      </c>
      <c r="AA32" s="53" t="e">
        <f t="shared" si="27"/>
        <v>#DIV/0!</v>
      </c>
      <c r="AB32" s="7"/>
      <c r="AC32" s="7"/>
      <c r="AD32" s="4" t="e">
        <f t="shared" si="22"/>
        <v>#DIV/0!</v>
      </c>
      <c r="AE32" s="11"/>
      <c r="AF32" s="7"/>
      <c r="AG32" s="32"/>
      <c r="AH32" s="7"/>
      <c r="AI32" s="7"/>
      <c r="AJ32" s="7"/>
      <c r="AK32" s="7"/>
    </row>
    <row r="33" spans="2:37" ht="14.45" customHeight="1">
      <c r="B33" s="1" t="s">
        <v>8</v>
      </c>
      <c r="C33" s="1">
        <v>30</v>
      </c>
      <c r="E33" s="7"/>
      <c r="F33" s="7">
        <f t="shared" si="15"/>
        <v>0</v>
      </c>
      <c r="G33" s="4">
        <f t="shared" si="24"/>
        <v>0</v>
      </c>
      <c r="H33" s="4">
        <f t="shared" si="28"/>
        <v>0</v>
      </c>
      <c r="I33" s="4"/>
      <c r="J33" s="57" t="e">
        <f t="shared" si="25"/>
        <v>#DIV/0!</v>
      </c>
      <c r="K33" s="5">
        <f t="shared" si="26"/>
        <v>0</v>
      </c>
      <c r="L33" s="14"/>
      <c r="M33" s="21"/>
      <c r="N33" s="21">
        <f t="shared" si="16"/>
        <v>0</v>
      </c>
      <c r="O33" s="23" t="e">
        <f t="shared" si="17"/>
        <v>#DIV/0!</v>
      </c>
      <c r="P33" s="14"/>
      <c r="Q33" s="7"/>
      <c r="R33" s="4">
        <f t="shared" si="18"/>
        <v>0</v>
      </c>
      <c r="S33" s="9" t="e">
        <f t="shared" si="19"/>
        <v>#DIV/0!</v>
      </c>
      <c r="T33" s="9" t="e">
        <f t="shared" si="20"/>
        <v>#DIV/0!</v>
      </c>
      <c r="U33" s="14"/>
      <c r="V33" s="21"/>
      <c r="W33" s="21"/>
      <c r="X33" s="72">
        <f t="shared" si="9"/>
        <v>0</v>
      </c>
      <c r="Y33" s="5" t="e">
        <f t="shared" si="23"/>
        <v>#DIV/0!</v>
      </c>
      <c r="Z33" s="10" t="e">
        <f t="shared" si="21"/>
        <v>#DIV/0!</v>
      </c>
      <c r="AA33" s="53" t="e">
        <f t="shared" si="27"/>
        <v>#DIV/0!</v>
      </c>
      <c r="AB33" s="7"/>
      <c r="AC33" s="7"/>
      <c r="AD33" s="4" t="e">
        <f t="shared" si="22"/>
        <v>#DIV/0!</v>
      </c>
      <c r="AE33" s="11"/>
      <c r="AF33" s="7"/>
      <c r="AG33" s="32"/>
      <c r="AH33" s="7"/>
      <c r="AI33" s="7"/>
      <c r="AJ33" s="7"/>
      <c r="AK33" s="7"/>
    </row>
    <row r="34" spans="2:37" ht="14.45" customHeight="1">
      <c r="B34" s="1" t="s">
        <v>9</v>
      </c>
      <c r="C34" s="1">
        <v>31</v>
      </c>
      <c r="E34" s="7"/>
      <c r="F34" s="7">
        <f t="shared" si="15"/>
        <v>0</v>
      </c>
      <c r="G34" s="4">
        <f t="shared" si="24"/>
        <v>0</v>
      </c>
      <c r="H34" s="4">
        <f t="shared" si="28"/>
        <v>0</v>
      </c>
      <c r="I34" s="4"/>
      <c r="J34" s="57" t="e">
        <f t="shared" si="25"/>
        <v>#DIV/0!</v>
      </c>
      <c r="K34" s="5">
        <f t="shared" si="26"/>
        <v>0</v>
      </c>
      <c r="L34" s="14"/>
      <c r="M34" s="21"/>
      <c r="N34" s="21">
        <f t="shared" si="16"/>
        <v>0</v>
      </c>
      <c r="O34" s="23" t="e">
        <f t="shared" si="17"/>
        <v>#DIV/0!</v>
      </c>
      <c r="P34" s="14"/>
      <c r="Q34" s="7"/>
      <c r="R34" s="4">
        <f t="shared" si="18"/>
        <v>0</v>
      </c>
      <c r="S34" s="9" t="e">
        <f t="shared" si="19"/>
        <v>#DIV/0!</v>
      </c>
      <c r="T34" s="9" t="e">
        <f t="shared" si="20"/>
        <v>#DIV/0!</v>
      </c>
      <c r="U34" s="14"/>
      <c r="V34" s="21"/>
      <c r="W34" s="21"/>
      <c r="X34" s="72">
        <f t="shared" si="9"/>
        <v>0</v>
      </c>
      <c r="Y34" s="5" t="e">
        <f t="shared" si="23"/>
        <v>#DIV/0!</v>
      </c>
      <c r="Z34" s="10" t="e">
        <f t="shared" si="21"/>
        <v>#DIV/0!</v>
      </c>
      <c r="AA34" s="53" t="e">
        <f t="shared" si="27"/>
        <v>#DIV/0!</v>
      </c>
      <c r="AB34" s="7"/>
      <c r="AC34" s="7"/>
      <c r="AD34" s="4" t="e">
        <f t="shared" si="22"/>
        <v>#DIV/0!</v>
      </c>
      <c r="AE34" s="11"/>
      <c r="AF34" s="7"/>
      <c r="AG34" s="32"/>
      <c r="AH34" s="7"/>
      <c r="AI34" s="7"/>
      <c r="AJ34" s="7"/>
      <c r="AK34" s="7"/>
    </row>
    <row r="35" spans="2:37" ht="14.45" customHeight="1">
      <c r="B35" s="1" t="s">
        <v>10</v>
      </c>
      <c r="C35" s="1">
        <v>30</v>
      </c>
      <c r="E35" s="7"/>
      <c r="F35" s="7">
        <f t="shared" si="15"/>
        <v>0</v>
      </c>
      <c r="G35" s="4">
        <f t="shared" si="24"/>
        <v>0</v>
      </c>
      <c r="H35" s="4">
        <f t="shared" si="28"/>
        <v>0</v>
      </c>
      <c r="I35" s="4"/>
      <c r="J35" s="57" t="e">
        <f t="shared" si="25"/>
        <v>#DIV/0!</v>
      </c>
      <c r="K35" s="5">
        <f t="shared" si="26"/>
        <v>0</v>
      </c>
      <c r="L35" s="14"/>
      <c r="M35" s="21"/>
      <c r="N35" s="21">
        <f t="shared" si="16"/>
        <v>0</v>
      </c>
      <c r="O35" s="23" t="e">
        <f t="shared" si="17"/>
        <v>#DIV/0!</v>
      </c>
      <c r="P35" s="14"/>
      <c r="Q35" s="7"/>
      <c r="R35" s="4">
        <f t="shared" si="18"/>
        <v>0</v>
      </c>
      <c r="S35" s="9" t="e">
        <f t="shared" si="19"/>
        <v>#DIV/0!</v>
      </c>
      <c r="T35" s="9" t="e">
        <f t="shared" si="20"/>
        <v>#DIV/0!</v>
      </c>
      <c r="U35" s="14"/>
      <c r="V35" s="21"/>
      <c r="W35" s="21"/>
      <c r="X35" s="72">
        <f t="shared" si="9"/>
        <v>0</v>
      </c>
      <c r="Y35" s="5" t="e">
        <f t="shared" si="23"/>
        <v>#DIV/0!</v>
      </c>
      <c r="Z35" s="10" t="e">
        <f t="shared" si="21"/>
        <v>#DIV/0!</v>
      </c>
      <c r="AA35" s="53" t="e">
        <f t="shared" si="27"/>
        <v>#DIV/0!</v>
      </c>
      <c r="AB35" s="7"/>
      <c r="AC35" s="7"/>
      <c r="AD35" s="4" t="e">
        <f t="shared" si="22"/>
        <v>#DIV/0!</v>
      </c>
      <c r="AE35" s="11"/>
      <c r="AF35" s="7"/>
      <c r="AG35" s="32"/>
      <c r="AH35" s="7"/>
      <c r="AI35" s="7"/>
      <c r="AJ35" s="7"/>
      <c r="AK35" s="7"/>
    </row>
    <row r="36" spans="2:37" ht="14.45" customHeight="1">
      <c r="B36" s="1" t="s">
        <v>11</v>
      </c>
      <c r="C36" s="1">
        <v>31</v>
      </c>
      <c r="E36" s="7"/>
      <c r="F36" s="7">
        <f t="shared" si="15"/>
        <v>0</v>
      </c>
      <c r="G36" s="4">
        <f t="shared" si="24"/>
        <v>0</v>
      </c>
      <c r="H36" s="4">
        <f t="shared" si="28"/>
        <v>0</v>
      </c>
      <c r="I36" s="4"/>
      <c r="J36" s="57" t="e">
        <f t="shared" si="25"/>
        <v>#DIV/0!</v>
      </c>
      <c r="K36" s="5">
        <f t="shared" si="26"/>
        <v>0</v>
      </c>
      <c r="L36" s="14"/>
      <c r="M36" s="21"/>
      <c r="N36" s="21">
        <f t="shared" si="16"/>
        <v>0</v>
      </c>
      <c r="O36" s="23" t="e">
        <f t="shared" si="17"/>
        <v>#DIV/0!</v>
      </c>
      <c r="P36" s="14"/>
      <c r="Q36" s="7"/>
      <c r="R36" s="4">
        <f t="shared" si="18"/>
        <v>0</v>
      </c>
      <c r="S36" s="9" t="e">
        <f t="shared" si="19"/>
        <v>#DIV/0!</v>
      </c>
      <c r="T36" s="9" t="e">
        <f t="shared" si="20"/>
        <v>#DIV/0!</v>
      </c>
      <c r="U36" s="14"/>
      <c r="V36" s="21"/>
      <c r="W36" s="21"/>
      <c r="X36" s="72">
        <f t="shared" si="9"/>
        <v>0</v>
      </c>
      <c r="Y36" s="5" t="e">
        <f t="shared" si="23"/>
        <v>#DIV/0!</v>
      </c>
      <c r="Z36" s="10" t="e">
        <f t="shared" si="21"/>
        <v>#DIV/0!</v>
      </c>
      <c r="AA36" s="53" t="e">
        <f t="shared" si="27"/>
        <v>#DIV/0!</v>
      </c>
      <c r="AB36" s="7"/>
      <c r="AC36" s="7"/>
      <c r="AD36" s="4" t="e">
        <f t="shared" si="22"/>
        <v>#DIV/0!</v>
      </c>
      <c r="AE36" s="11"/>
      <c r="AF36" s="7"/>
      <c r="AG36" s="32"/>
      <c r="AH36" s="7"/>
      <c r="AI36" s="7"/>
      <c r="AJ36" s="7"/>
      <c r="AK36" s="7"/>
    </row>
    <row r="37" spans="2:37" ht="14.45" customHeight="1">
      <c r="B37" s="1" t="s">
        <v>0</v>
      </c>
      <c r="C37" s="1">
        <v>31</v>
      </c>
      <c r="E37" s="4"/>
      <c r="F37" s="4">
        <f t="shared" ref="F37:F51" si="29">E37*0.001</f>
        <v>0</v>
      </c>
      <c r="G37" s="4">
        <f t="shared" si="24"/>
        <v>0</v>
      </c>
      <c r="H37" s="4">
        <f t="shared" si="28"/>
        <v>0</v>
      </c>
      <c r="I37" s="4"/>
      <c r="J37" s="57" t="e">
        <f t="shared" si="25"/>
        <v>#DIV/0!</v>
      </c>
      <c r="K37" s="5">
        <f t="shared" si="26"/>
        <v>0</v>
      </c>
      <c r="L37" s="5"/>
      <c r="M37" s="4"/>
      <c r="N37" s="4">
        <f t="shared" ref="N37:N51" si="30">M37*0.001</f>
        <v>0</v>
      </c>
      <c r="O37" s="22" t="e">
        <f t="shared" ref="O37:O51" si="31">M37/E37*100</f>
        <v>#DIV/0!</v>
      </c>
      <c r="P37" s="11"/>
      <c r="Q37" s="4"/>
      <c r="R37" s="4">
        <f t="shared" ref="R37:R51" si="32">Q37*0.001</f>
        <v>0</v>
      </c>
      <c r="S37" s="9" t="e">
        <f t="shared" ref="S37:S51" si="33">Q37*1000/M37</f>
        <v>#DIV/0!</v>
      </c>
      <c r="T37" s="9" t="e">
        <f t="shared" ref="T37:T51" si="34">Q37*1000/E37</f>
        <v>#DIV/0!</v>
      </c>
      <c r="U37" s="2"/>
      <c r="V37" s="72"/>
      <c r="W37" s="72"/>
      <c r="X37" s="72">
        <f t="shared" si="9"/>
        <v>0</v>
      </c>
      <c r="Y37" s="5" t="e">
        <f t="shared" si="23"/>
        <v>#DIV/0!</v>
      </c>
      <c r="Z37" s="10" t="e">
        <f t="shared" ref="Z37:Z51" si="35">V37/Q37</f>
        <v>#DIV/0!</v>
      </c>
      <c r="AA37" s="53" t="e">
        <f t="shared" si="27"/>
        <v>#DIV/0!</v>
      </c>
      <c r="AB37" s="10"/>
      <c r="AC37" s="4"/>
      <c r="AD37" s="4" t="e">
        <f t="shared" ref="AD37:AD51" si="36">AC37*1000/E37</f>
        <v>#DIV/0!</v>
      </c>
      <c r="AE37" s="11"/>
      <c r="AF37" s="11"/>
      <c r="AG37" s="9"/>
      <c r="AH37" s="7"/>
      <c r="AI37" s="7"/>
      <c r="AJ37" s="7"/>
      <c r="AK37" s="7"/>
    </row>
    <row r="38" spans="2:37" ht="14.45" customHeight="1">
      <c r="B38" s="1" t="s">
        <v>1</v>
      </c>
      <c r="C38" s="1">
        <v>29</v>
      </c>
      <c r="E38" s="6"/>
      <c r="F38" s="4">
        <f t="shared" si="29"/>
        <v>0</v>
      </c>
      <c r="G38" s="4">
        <f t="shared" si="24"/>
        <v>0</v>
      </c>
      <c r="H38" s="4">
        <f t="shared" si="28"/>
        <v>0</v>
      </c>
      <c r="I38" s="4"/>
      <c r="J38" s="57" t="e">
        <f t="shared" si="25"/>
        <v>#DIV/0!</v>
      </c>
      <c r="K38" s="5">
        <f t="shared" si="26"/>
        <v>0</v>
      </c>
      <c r="L38" s="6"/>
      <c r="M38" s="6"/>
      <c r="N38" s="4">
        <f t="shared" si="30"/>
        <v>0</v>
      </c>
      <c r="O38" s="22" t="e">
        <f t="shared" si="31"/>
        <v>#DIV/0!</v>
      </c>
      <c r="P38" s="11"/>
      <c r="Q38" s="6"/>
      <c r="R38" s="4">
        <f t="shared" si="32"/>
        <v>0</v>
      </c>
      <c r="S38" s="9" t="e">
        <f t="shared" si="33"/>
        <v>#DIV/0!</v>
      </c>
      <c r="T38" s="9" t="e">
        <f t="shared" si="34"/>
        <v>#DIV/0!</v>
      </c>
      <c r="U38" s="3"/>
      <c r="V38" s="73"/>
      <c r="W38" s="73"/>
      <c r="X38" s="72">
        <f t="shared" si="9"/>
        <v>0</v>
      </c>
      <c r="Y38" s="5" t="e">
        <f t="shared" si="23"/>
        <v>#DIV/0!</v>
      </c>
      <c r="Z38" s="10" t="e">
        <f t="shared" si="35"/>
        <v>#DIV/0!</v>
      </c>
      <c r="AA38" s="53" t="e">
        <f t="shared" si="27"/>
        <v>#DIV/0!</v>
      </c>
      <c r="AB38" s="10"/>
      <c r="AC38" s="6"/>
      <c r="AD38" s="4" t="e">
        <f t="shared" si="36"/>
        <v>#DIV/0!</v>
      </c>
      <c r="AE38" s="11"/>
      <c r="AF38" s="11"/>
      <c r="AG38" s="37"/>
      <c r="AH38" s="7"/>
      <c r="AI38" s="7"/>
      <c r="AJ38" s="7"/>
      <c r="AK38" s="7"/>
    </row>
    <row r="39" spans="2:37" ht="14.45" customHeight="1">
      <c r="B39" s="1" t="s">
        <v>2</v>
      </c>
      <c r="C39" s="1">
        <v>31</v>
      </c>
      <c r="E39" s="6"/>
      <c r="F39" s="4">
        <f t="shared" si="29"/>
        <v>0</v>
      </c>
      <c r="G39" s="4">
        <f t="shared" si="24"/>
        <v>0</v>
      </c>
      <c r="H39" s="4">
        <f t="shared" si="28"/>
        <v>0</v>
      </c>
      <c r="I39" s="4"/>
      <c r="J39" s="57" t="e">
        <f t="shared" si="25"/>
        <v>#DIV/0!</v>
      </c>
      <c r="K39" s="5">
        <f t="shared" si="26"/>
        <v>0</v>
      </c>
      <c r="L39" s="6"/>
      <c r="M39" s="6"/>
      <c r="N39" s="4">
        <f t="shared" si="30"/>
        <v>0</v>
      </c>
      <c r="O39" s="22" t="e">
        <f t="shared" si="31"/>
        <v>#DIV/0!</v>
      </c>
      <c r="P39" s="11"/>
      <c r="Q39" s="6"/>
      <c r="R39" s="4">
        <f t="shared" si="32"/>
        <v>0</v>
      </c>
      <c r="S39" s="9" t="e">
        <f t="shared" si="33"/>
        <v>#DIV/0!</v>
      </c>
      <c r="T39" s="9" t="e">
        <f t="shared" si="34"/>
        <v>#DIV/0!</v>
      </c>
      <c r="U39" s="3"/>
      <c r="V39" s="74"/>
      <c r="W39" s="74"/>
      <c r="X39" s="72">
        <f t="shared" si="9"/>
        <v>0</v>
      </c>
      <c r="Y39" s="5" t="e">
        <f t="shared" si="23"/>
        <v>#DIV/0!</v>
      </c>
      <c r="Z39" s="10" t="e">
        <f t="shared" si="35"/>
        <v>#DIV/0!</v>
      </c>
      <c r="AA39" s="53" t="e">
        <f t="shared" si="27"/>
        <v>#DIV/0!</v>
      </c>
      <c r="AB39" s="10"/>
      <c r="AC39" s="6"/>
      <c r="AD39" s="4" t="e">
        <f t="shared" si="36"/>
        <v>#DIV/0!</v>
      </c>
      <c r="AE39" s="11"/>
      <c r="AF39" s="11"/>
      <c r="AG39" s="37"/>
      <c r="AH39" s="7"/>
      <c r="AI39" s="7"/>
      <c r="AJ39" s="7"/>
      <c r="AK39" s="7"/>
    </row>
    <row r="40" spans="2:37" ht="14.45" customHeight="1">
      <c r="B40" s="1"/>
      <c r="C40" s="1"/>
      <c r="E40" s="6"/>
      <c r="F40" s="4"/>
      <c r="G40" s="4"/>
      <c r="H40" s="4"/>
      <c r="I40" s="4"/>
      <c r="J40" s="4"/>
      <c r="K40" s="5"/>
      <c r="L40" s="6"/>
      <c r="M40" s="6"/>
      <c r="N40" s="4"/>
      <c r="O40" s="22"/>
      <c r="P40" s="11"/>
      <c r="Q40" s="6"/>
      <c r="R40" s="4"/>
      <c r="S40" s="9"/>
      <c r="T40" s="9"/>
      <c r="U40" s="3"/>
      <c r="V40" s="74"/>
      <c r="W40" s="74"/>
      <c r="X40" s="72"/>
      <c r="Y40" s="5"/>
      <c r="Z40" s="10"/>
      <c r="AA40" s="10"/>
      <c r="AB40" s="10"/>
      <c r="AC40" s="6"/>
      <c r="AD40" s="4"/>
      <c r="AE40" s="11"/>
      <c r="AF40" s="11"/>
      <c r="AG40" s="37"/>
      <c r="AH40" s="7"/>
      <c r="AI40" s="7"/>
      <c r="AJ40" s="7"/>
      <c r="AK40" s="7"/>
    </row>
    <row r="41" spans="2:37" ht="14.45" customHeight="1">
      <c r="B41" s="17" t="s">
        <v>78</v>
      </c>
      <c r="C41" s="12"/>
      <c r="D41" s="12"/>
      <c r="E41" s="12"/>
      <c r="F41" s="26"/>
      <c r="G41" s="12"/>
      <c r="H41" s="12"/>
      <c r="I41" s="12"/>
      <c r="J41" s="12"/>
      <c r="K41" s="12"/>
      <c r="L41" s="12"/>
      <c r="M41" s="12"/>
      <c r="N41" s="26"/>
      <c r="O41" s="12"/>
      <c r="P41" s="12"/>
      <c r="Q41" s="12"/>
      <c r="R41" s="26"/>
      <c r="S41" s="12"/>
      <c r="T41" s="12"/>
      <c r="U41" s="12"/>
      <c r="V41" s="26"/>
      <c r="W41" s="26"/>
      <c r="X41" s="72"/>
      <c r="Y41" s="12"/>
      <c r="Z41" s="12"/>
      <c r="AA41" s="12"/>
      <c r="AB41" s="12"/>
      <c r="AC41" s="12"/>
      <c r="AD41" s="12"/>
      <c r="AE41" s="12"/>
      <c r="AF41" s="12"/>
      <c r="AG41" s="38"/>
      <c r="AH41" s="7"/>
      <c r="AI41" s="7"/>
      <c r="AJ41" s="7"/>
      <c r="AK41" s="7"/>
    </row>
    <row r="42" spans="2:37" ht="14.45" customHeight="1">
      <c r="B42" s="8" t="s">
        <v>13</v>
      </c>
      <c r="C42" s="46">
        <f>SUM(C43:C54)</f>
        <v>365</v>
      </c>
      <c r="E42" s="7">
        <f>SUM(E43:E54)</f>
        <v>0</v>
      </c>
      <c r="F42" s="4">
        <f>E42*0.001</f>
        <v>0</v>
      </c>
      <c r="G42" s="4">
        <f>E42/$C42*0.001</f>
        <v>0</v>
      </c>
      <c r="H42" s="21">
        <f>E42/C42</f>
        <v>0</v>
      </c>
      <c r="I42" s="7">
        <f>SUM(I43:I54)</f>
        <v>0</v>
      </c>
      <c r="J42" s="57" t="e">
        <f>((I42/C42)*7)/H42*100</f>
        <v>#DIV/0!</v>
      </c>
      <c r="K42" s="5">
        <f>G42/113.625*100</f>
        <v>0</v>
      </c>
      <c r="M42" s="7">
        <f>SUM(M43:M54)</f>
        <v>0</v>
      </c>
      <c r="N42" s="4">
        <f>M42*0.001</f>
        <v>0</v>
      </c>
      <c r="O42" s="11" t="e">
        <f>M42/E42*100</f>
        <v>#DIV/0!</v>
      </c>
      <c r="Q42" s="7">
        <f>SUM(Q43:Q54)</f>
        <v>0</v>
      </c>
      <c r="R42" s="4">
        <f>Q42*0.001</f>
        <v>0</v>
      </c>
      <c r="S42" s="9" t="e">
        <f>Q42*1000/M42</f>
        <v>#DIV/0!</v>
      </c>
      <c r="T42" s="9" t="e">
        <f>Q42*1000/E42</f>
        <v>#DIV/0!</v>
      </c>
      <c r="V42" s="21">
        <f>SUM(V43:V54)</f>
        <v>0</v>
      </c>
      <c r="W42" s="21"/>
      <c r="X42" s="72">
        <f t="shared" si="9"/>
        <v>0</v>
      </c>
      <c r="Y42" s="5" t="e">
        <f t="shared" ref="Y42:Y53" si="37">V42*1000000/E42</f>
        <v>#DIV/0!</v>
      </c>
      <c r="Z42" s="10" t="e">
        <f>V42/Q42</f>
        <v>#DIV/0!</v>
      </c>
      <c r="AA42" s="53" t="e">
        <f>(V42*1000)/M42</f>
        <v>#DIV/0!</v>
      </c>
      <c r="AC42" s="7">
        <f>SUM(AC43:AC54)</f>
        <v>0</v>
      </c>
      <c r="AD42" s="4" t="e">
        <f>AC42*1000/E42</f>
        <v>#DIV/0!</v>
      </c>
      <c r="AE42" s="11"/>
      <c r="AG42" s="32" t="e">
        <f>AVERAGE(AG43:AG54)</f>
        <v>#DIV/0!</v>
      </c>
      <c r="AH42" s="7"/>
      <c r="AI42" s="7"/>
      <c r="AJ42" s="7"/>
      <c r="AK42" s="7"/>
    </row>
    <row r="43" spans="2:37" ht="14.45" customHeight="1">
      <c r="B43" s="1" t="s">
        <v>3</v>
      </c>
      <c r="C43" s="1">
        <v>30</v>
      </c>
      <c r="E43" s="6"/>
      <c r="F43" s="4">
        <f t="shared" si="29"/>
        <v>0</v>
      </c>
      <c r="G43" s="4">
        <f t="shared" ref="G43:G54" si="38">E43/$C43*0.001</f>
        <v>0</v>
      </c>
      <c r="H43" s="4">
        <f>E43/C43</f>
        <v>0</v>
      </c>
      <c r="I43" s="4"/>
      <c r="J43" s="57" t="e">
        <f t="shared" ref="J43:J54" si="39">((I43/C43)*7)/H43*100</f>
        <v>#DIV/0!</v>
      </c>
      <c r="K43" s="5">
        <f t="shared" ref="K43:K54" si="40">G43/113.625*100</f>
        <v>0</v>
      </c>
      <c r="L43" s="6"/>
      <c r="M43" s="6"/>
      <c r="N43" s="4">
        <f t="shared" si="30"/>
        <v>0</v>
      </c>
      <c r="O43" s="22" t="e">
        <f t="shared" si="31"/>
        <v>#DIV/0!</v>
      </c>
      <c r="P43" s="11"/>
      <c r="Q43" s="6"/>
      <c r="R43" s="4">
        <f t="shared" si="32"/>
        <v>0</v>
      </c>
      <c r="S43" s="9" t="e">
        <f t="shared" si="33"/>
        <v>#DIV/0!</v>
      </c>
      <c r="T43" s="9" t="e">
        <f t="shared" si="34"/>
        <v>#DIV/0!</v>
      </c>
      <c r="U43" s="3"/>
      <c r="V43" s="73"/>
      <c r="W43" s="73"/>
      <c r="X43" s="72">
        <f t="shared" si="9"/>
        <v>0</v>
      </c>
      <c r="Y43" s="5" t="e">
        <f t="shared" si="37"/>
        <v>#DIV/0!</v>
      </c>
      <c r="Z43" s="10" t="e">
        <f t="shared" si="35"/>
        <v>#DIV/0!</v>
      </c>
      <c r="AA43" s="53" t="e">
        <f t="shared" ref="AA43:AA54" si="41">(V43*1000)/M43</f>
        <v>#DIV/0!</v>
      </c>
      <c r="AB43" s="10"/>
      <c r="AC43" s="6"/>
      <c r="AD43" s="4" t="e">
        <f t="shared" si="36"/>
        <v>#DIV/0!</v>
      </c>
      <c r="AE43" s="11"/>
      <c r="AF43" s="11"/>
      <c r="AG43" s="37"/>
      <c r="AH43" s="7"/>
      <c r="AI43" s="7"/>
      <c r="AJ43" s="7"/>
      <c r="AK43" s="7"/>
    </row>
    <row r="44" spans="2:37" ht="14.45" customHeight="1">
      <c r="B44" s="1" t="s">
        <v>4</v>
      </c>
      <c r="C44" s="1">
        <v>31</v>
      </c>
      <c r="E44" s="6"/>
      <c r="F44" s="4">
        <f t="shared" si="29"/>
        <v>0</v>
      </c>
      <c r="G44" s="4">
        <f t="shared" si="38"/>
        <v>0</v>
      </c>
      <c r="H44" s="4">
        <f t="shared" ref="H44:H54" si="42">E44/C44</f>
        <v>0</v>
      </c>
      <c r="I44" s="4"/>
      <c r="J44" s="57" t="e">
        <f t="shared" si="39"/>
        <v>#DIV/0!</v>
      </c>
      <c r="K44" s="5">
        <f t="shared" si="40"/>
        <v>0</v>
      </c>
      <c r="L44" s="6"/>
      <c r="M44" s="6"/>
      <c r="N44" s="4">
        <f t="shared" si="30"/>
        <v>0</v>
      </c>
      <c r="O44" s="22" t="e">
        <f t="shared" si="31"/>
        <v>#DIV/0!</v>
      </c>
      <c r="P44" s="11"/>
      <c r="Q44" s="6"/>
      <c r="R44" s="4">
        <f t="shared" si="32"/>
        <v>0</v>
      </c>
      <c r="S44" s="9" t="e">
        <f t="shared" si="33"/>
        <v>#DIV/0!</v>
      </c>
      <c r="T44" s="9" t="e">
        <f t="shared" si="34"/>
        <v>#DIV/0!</v>
      </c>
      <c r="U44" s="3"/>
      <c r="V44" s="73"/>
      <c r="W44" s="73"/>
      <c r="X44" s="72">
        <f t="shared" si="9"/>
        <v>0</v>
      </c>
      <c r="Y44" s="5" t="e">
        <f t="shared" si="37"/>
        <v>#DIV/0!</v>
      </c>
      <c r="Z44" s="10" t="e">
        <f t="shared" si="35"/>
        <v>#DIV/0!</v>
      </c>
      <c r="AA44" s="53" t="e">
        <f t="shared" si="41"/>
        <v>#DIV/0!</v>
      </c>
      <c r="AB44" s="10"/>
      <c r="AC44" s="6"/>
      <c r="AD44" s="4" t="e">
        <f t="shared" si="36"/>
        <v>#DIV/0!</v>
      </c>
      <c r="AE44" s="11"/>
      <c r="AF44" s="11"/>
      <c r="AG44" s="37"/>
      <c r="AH44" s="7"/>
      <c r="AI44" s="7"/>
      <c r="AJ44" s="7"/>
      <c r="AK44" s="7"/>
    </row>
    <row r="45" spans="2:37" ht="14.45" customHeight="1">
      <c r="B45" s="1" t="s">
        <v>5</v>
      </c>
      <c r="C45" s="1">
        <v>30</v>
      </c>
      <c r="E45" s="7"/>
      <c r="F45" s="4">
        <f t="shared" si="29"/>
        <v>0</v>
      </c>
      <c r="G45" s="4">
        <f t="shared" si="38"/>
        <v>0</v>
      </c>
      <c r="H45" s="4">
        <f t="shared" si="42"/>
        <v>0</v>
      </c>
      <c r="I45" s="4"/>
      <c r="J45" s="57" t="e">
        <f t="shared" si="39"/>
        <v>#DIV/0!</v>
      </c>
      <c r="K45" s="5">
        <f t="shared" si="40"/>
        <v>0</v>
      </c>
      <c r="L45" s="7"/>
      <c r="M45" s="7"/>
      <c r="N45" s="4">
        <f t="shared" si="30"/>
        <v>0</v>
      </c>
      <c r="O45" s="22" t="e">
        <f t="shared" si="31"/>
        <v>#DIV/0!</v>
      </c>
      <c r="P45" s="11"/>
      <c r="Q45" s="7"/>
      <c r="R45" s="4">
        <f t="shared" si="32"/>
        <v>0</v>
      </c>
      <c r="S45" s="9" t="e">
        <f t="shared" si="33"/>
        <v>#DIV/0!</v>
      </c>
      <c r="T45" s="9" t="e">
        <f t="shared" si="34"/>
        <v>#DIV/0!</v>
      </c>
      <c r="V45" s="21"/>
      <c r="W45" s="21"/>
      <c r="X45" s="72">
        <f t="shared" si="9"/>
        <v>0</v>
      </c>
      <c r="Y45" s="5" t="e">
        <f t="shared" si="37"/>
        <v>#DIV/0!</v>
      </c>
      <c r="Z45" s="10" t="e">
        <f t="shared" si="35"/>
        <v>#DIV/0!</v>
      </c>
      <c r="AA45" s="53" t="e">
        <f t="shared" si="41"/>
        <v>#DIV/0!</v>
      </c>
      <c r="AB45" s="10"/>
      <c r="AC45" s="7"/>
      <c r="AD45" s="4" t="e">
        <f t="shared" si="36"/>
        <v>#DIV/0!</v>
      </c>
      <c r="AE45" s="11"/>
      <c r="AF45" s="11"/>
      <c r="AG45" s="32"/>
      <c r="AH45" s="7"/>
      <c r="AI45" s="7"/>
      <c r="AJ45" s="7"/>
      <c r="AK45" s="7"/>
    </row>
    <row r="46" spans="2:37" ht="14.45" customHeight="1">
      <c r="B46" s="1" t="s">
        <v>6</v>
      </c>
      <c r="C46" s="1">
        <v>31</v>
      </c>
      <c r="E46" s="7"/>
      <c r="F46" s="7">
        <f t="shared" si="29"/>
        <v>0</v>
      </c>
      <c r="G46" s="4">
        <f t="shared" si="38"/>
        <v>0</v>
      </c>
      <c r="H46" s="4">
        <f t="shared" si="42"/>
        <v>0</v>
      </c>
      <c r="I46" s="4"/>
      <c r="J46" s="57" t="e">
        <f t="shared" si="39"/>
        <v>#DIV/0!</v>
      </c>
      <c r="K46" s="5">
        <f t="shared" si="40"/>
        <v>0</v>
      </c>
      <c r="L46" s="14"/>
      <c r="M46" s="21"/>
      <c r="N46" s="21">
        <f t="shared" si="30"/>
        <v>0</v>
      </c>
      <c r="O46" s="23" t="e">
        <f t="shared" si="31"/>
        <v>#DIV/0!</v>
      </c>
      <c r="P46" s="14"/>
      <c r="Q46" s="7"/>
      <c r="R46" s="4">
        <f t="shared" si="32"/>
        <v>0</v>
      </c>
      <c r="S46" s="9" t="e">
        <f t="shared" si="33"/>
        <v>#DIV/0!</v>
      </c>
      <c r="T46" s="9" t="e">
        <f t="shared" si="34"/>
        <v>#DIV/0!</v>
      </c>
      <c r="U46" s="14"/>
      <c r="V46" s="21"/>
      <c r="W46" s="21"/>
      <c r="X46" s="72">
        <f t="shared" si="9"/>
        <v>0</v>
      </c>
      <c r="Y46" s="5" t="e">
        <f t="shared" si="37"/>
        <v>#DIV/0!</v>
      </c>
      <c r="Z46" s="10" t="e">
        <f t="shared" si="35"/>
        <v>#DIV/0!</v>
      </c>
      <c r="AA46" s="53" t="e">
        <f t="shared" si="41"/>
        <v>#DIV/0!</v>
      </c>
      <c r="AB46" s="7"/>
      <c r="AC46" s="7"/>
      <c r="AD46" s="4" t="e">
        <f t="shared" si="36"/>
        <v>#DIV/0!</v>
      </c>
      <c r="AE46" s="11"/>
      <c r="AF46" s="7"/>
      <c r="AG46" s="32"/>
      <c r="AH46" s="7"/>
      <c r="AI46" s="7"/>
      <c r="AJ46" s="7"/>
      <c r="AK46" s="7"/>
    </row>
    <row r="47" spans="2:37" ht="14.45" customHeight="1">
      <c r="B47" s="1" t="s">
        <v>7</v>
      </c>
      <c r="C47" s="1">
        <v>31</v>
      </c>
      <c r="E47" s="7"/>
      <c r="F47" s="7">
        <f t="shared" si="29"/>
        <v>0</v>
      </c>
      <c r="G47" s="4">
        <f t="shared" si="38"/>
        <v>0</v>
      </c>
      <c r="H47" s="4">
        <f t="shared" si="42"/>
        <v>0</v>
      </c>
      <c r="I47" s="4"/>
      <c r="J47" s="57" t="e">
        <f t="shared" si="39"/>
        <v>#DIV/0!</v>
      </c>
      <c r="K47" s="5">
        <f t="shared" si="40"/>
        <v>0</v>
      </c>
      <c r="L47" s="14"/>
      <c r="M47" s="21"/>
      <c r="N47" s="21">
        <f t="shared" si="30"/>
        <v>0</v>
      </c>
      <c r="O47" s="23" t="e">
        <f t="shared" si="31"/>
        <v>#DIV/0!</v>
      </c>
      <c r="P47" s="14"/>
      <c r="Q47" s="7"/>
      <c r="R47" s="4">
        <f t="shared" si="32"/>
        <v>0</v>
      </c>
      <c r="S47" s="9" t="e">
        <f t="shared" si="33"/>
        <v>#DIV/0!</v>
      </c>
      <c r="T47" s="9" t="e">
        <f t="shared" si="34"/>
        <v>#DIV/0!</v>
      </c>
      <c r="U47" s="14"/>
      <c r="V47" s="21"/>
      <c r="W47" s="21"/>
      <c r="X47" s="72">
        <f t="shared" si="9"/>
        <v>0</v>
      </c>
      <c r="Y47" s="5" t="e">
        <f t="shared" si="37"/>
        <v>#DIV/0!</v>
      </c>
      <c r="Z47" s="10" t="e">
        <f t="shared" si="35"/>
        <v>#DIV/0!</v>
      </c>
      <c r="AA47" s="53" t="e">
        <f t="shared" si="41"/>
        <v>#DIV/0!</v>
      </c>
      <c r="AB47" s="7"/>
      <c r="AC47" s="7"/>
      <c r="AD47" s="4" t="e">
        <f t="shared" si="36"/>
        <v>#DIV/0!</v>
      </c>
      <c r="AE47" s="11"/>
      <c r="AF47" s="7"/>
      <c r="AG47" s="32"/>
      <c r="AH47" s="7"/>
      <c r="AI47" s="7"/>
      <c r="AJ47" s="7"/>
      <c r="AK47" s="7"/>
    </row>
    <row r="48" spans="2:37" ht="14.45" customHeight="1">
      <c r="B48" s="1" t="s">
        <v>8</v>
      </c>
      <c r="C48" s="1">
        <v>30</v>
      </c>
      <c r="E48" s="7"/>
      <c r="F48" s="7">
        <f t="shared" si="29"/>
        <v>0</v>
      </c>
      <c r="G48" s="4">
        <f t="shared" si="38"/>
        <v>0</v>
      </c>
      <c r="H48" s="4">
        <f t="shared" si="42"/>
        <v>0</v>
      </c>
      <c r="I48" s="4"/>
      <c r="J48" s="57" t="e">
        <f t="shared" si="39"/>
        <v>#DIV/0!</v>
      </c>
      <c r="K48" s="5">
        <f t="shared" si="40"/>
        <v>0</v>
      </c>
      <c r="L48" s="14"/>
      <c r="M48" s="21"/>
      <c r="N48" s="21">
        <f t="shared" si="30"/>
        <v>0</v>
      </c>
      <c r="O48" s="23" t="e">
        <f t="shared" si="31"/>
        <v>#DIV/0!</v>
      </c>
      <c r="P48" s="14"/>
      <c r="Q48" s="7"/>
      <c r="R48" s="4">
        <f t="shared" si="32"/>
        <v>0</v>
      </c>
      <c r="S48" s="9" t="e">
        <f t="shared" si="33"/>
        <v>#DIV/0!</v>
      </c>
      <c r="T48" s="9" t="e">
        <f t="shared" si="34"/>
        <v>#DIV/0!</v>
      </c>
      <c r="U48" s="14"/>
      <c r="V48" s="21"/>
      <c r="W48" s="21"/>
      <c r="X48" s="72">
        <f t="shared" si="9"/>
        <v>0</v>
      </c>
      <c r="Y48" s="5" t="e">
        <f t="shared" si="37"/>
        <v>#DIV/0!</v>
      </c>
      <c r="Z48" s="10" t="e">
        <f t="shared" si="35"/>
        <v>#DIV/0!</v>
      </c>
      <c r="AA48" s="53" t="e">
        <f t="shared" si="41"/>
        <v>#DIV/0!</v>
      </c>
      <c r="AB48" s="7"/>
      <c r="AC48" s="7"/>
      <c r="AD48" s="4" t="e">
        <f t="shared" si="36"/>
        <v>#DIV/0!</v>
      </c>
      <c r="AE48" s="11"/>
      <c r="AF48" s="7"/>
      <c r="AG48" s="32"/>
      <c r="AH48" s="7"/>
      <c r="AI48" s="7"/>
      <c r="AJ48" s="7"/>
      <c r="AK48" s="7"/>
    </row>
    <row r="49" spans="2:37" ht="14.45" customHeight="1">
      <c r="B49" s="1" t="s">
        <v>9</v>
      </c>
      <c r="C49" s="1">
        <v>31</v>
      </c>
      <c r="E49" s="7"/>
      <c r="F49" s="7">
        <f t="shared" si="29"/>
        <v>0</v>
      </c>
      <c r="G49" s="4">
        <f t="shared" si="38"/>
        <v>0</v>
      </c>
      <c r="H49" s="4">
        <f t="shared" si="42"/>
        <v>0</v>
      </c>
      <c r="I49" s="4"/>
      <c r="J49" s="57" t="e">
        <f t="shared" si="39"/>
        <v>#DIV/0!</v>
      </c>
      <c r="K49" s="5">
        <f t="shared" si="40"/>
        <v>0</v>
      </c>
      <c r="L49" s="14"/>
      <c r="M49" s="21"/>
      <c r="N49" s="21">
        <f t="shared" si="30"/>
        <v>0</v>
      </c>
      <c r="O49" s="23" t="e">
        <f t="shared" si="31"/>
        <v>#DIV/0!</v>
      </c>
      <c r="P49" s="14"/>
      <c r="Q49" s="7"/>
      <c r="R49" s="4">
        <f t="shared" si="32"/>
        <v>0</v>
      </c>
      <c r="S49" s="9" t="e">
        <f t="shared" si="33"/>
        <v>#DIV/0!</v>
      </c>
      <c r="T49" s="9" t="e">
        <f t="shared" si="34"/>
        <v>#DIV/0!</v>
      </c>
      <c r="U49" s="14"/>
      <c r="V49" s="21"/>
      <c r="W49" s="21"/>
      <c r="X49" s="72">
        <f t="shared" si="9"/>
        <v>0</v>
      </c>
      <c r="Y49" s="5" t="e">
        <f t="shared" si="37"/>
        <v>#DIV/0!</v>
      </c>
      <c r="Z49" s="10" t="e">
        <f t="shared" si="35"/>
        <v>#DIV/0!</v>
      </c>
      <c r="AA49" s="53" t="e">
        <f t="shared" si="41"/>
        <v>#DIV/0!</v>
      </c>
      <c r="AB49" s="7"/>
      <c r="AC49" s="7"/>
      <c r="AD49" s="4" t="e">
        <f t="shared" si="36"/>
        <v>#DIV/0!</v>
      </c>
      <c r="AE49" s="11"/>
      <c r="AF49" s="7"/>
      <c r="AG49" s="32"/>
      <c r="AH49" s="7"/>
      <c r="AI49" s="7"/>
      <c r="AJ49" s="7"/>
      <c r="AK49" s="7"/>
    </row>
    <row r="50" spans="2:37" ht="14.45" customHeight="1">
      <c r="B50" s="1" t="s">
        <v>10</v>
      </c>
      <c r="C50" s="1">
        <v>30</v>
      </c>
      <c r="E50" s="7"/>
      <c r="F50" s="7">
        <f t="shared" si="29"/>
        <v>0</v>
      </c>
      <c r="G50" s="4">
        <f t="shared" si="38"/>
        <v>0</v>
      </c>
      <c r="H50" s="4">
        <f t="shared" si="42"/>
        <v>0</v>
      </c>
      <c r="I50" s="4"/>
      <c r="J50" s="57" t="e">
        <f t="shared" si="39"/>
        <v>#DIV/0!</v>
      </c>
      <c r="K50" s="5">
        <f t="shared" si="40"/>
        <v>0</v>
      </c>
      <c r="L50" s="14"/>
      <c r="M50" s="21"/>
      <c r="N50" s="21">
        <f t="shared" si="30"/>
        <v>0</v>
      </c>
      <c r="O50" s="23" t="e">
        <f t="shared" si="31"/>
        <v>#DIV/0!</v>
      </c>
      <c r="P50" s="14"/>
      <c r="Q50" s="7"/>
      <c r="R50" s="4">
        <f t="shared" si="32"/>
        <v>0</v>
      </c>
      <c r="S50" s="9" t="e">
        <f t="shared" si="33"/>
        <v>#DIV/0!</v>
      </c>
      <c r="T50" s="9" t="e">
        <f t="shared" si="34"/>
        <v>#DIV/0!</v>
      </c>
      <c r="U50" s="14"/>
      <c r="V50" s="21"/>
      <c r="W50" s="21"/>
      <c r="X50" s="72">
        <f t="shared" si="9"/>
        <v>0</v>
      </c>
      <c r="Y50" s="5" t="e">
        <f t="shared" si="37"/>
        <v>#DIV/0!</v>
      </c>
      <c r="Z50" s="10" t="e">
        <f t="shared" si="35"/>
        <v>#DIV/0!</v>
      </c>
      <c r="AA50" s="53" t="e">
        <f t="shared" si="41"/>
        <v>#DIV/0!</v>
      </c>
      <c r="AB50" s="7"/>
      <c r="AC50" s="7"/>
      <c r="AD50" s="4" t="e">
        <f t="shared" si="36"/>
        <v>#DIV/0!</v>
      </c>
      <c r="AE50" s="11"/>
      <c r="AF50" s="7"/>
      <c r="AG50" s="32"/>
      <c r="AH50" s="7"/>
      <c r="AI50" s="7"/>
      <c r="AJ50" s="7"/>
      <c r="AK50" s="7"/>
    </row>
    <row r="51" spans="2:37" ht="14.45" customHeight="1">
      <c r="B51" s="1" t="s">
        <v>11</v>
      </c>
      <c r="C51" s="1">
        <v>31</v>
      </c>
      <c r="E51" s="7"/>
      <c r="F51" s="7">
        <f t="shared" si="29"/>
        <v>0</v>
      </c>
      <c r="G51" s="4">
        <f t="shared" si="38"/>
        <v>0</v>
      </c>
      <c r="H51" s="4">
        <f t="shared" si="42"/>
        <v>0</v>
      </c>
      <c r="I51" s="4"/>
      <c r="J51" s="57" t="e">
        <f t="shared" si="39"/>
        <v>#DIV/0!</v>
      </c>
      <c r="K51" s="5">
        <f t="shared" si="40"/>
        <v>0</v>
      </c>
      <c r="L51" s="14"/>
      <c r="M51" s="21"/>
      <c r="N51" s="21">
        <f t="shared" si="30"/>
        <v>0</v>
      </c>
      <c r="O51" s="23" t="e">
        <f t="shared" si="31"/>
        <v>#DIV/0!</v>
      </c>
      <c r="P51" s="14"/>
      <c r="Q51" s="7"/>
      <c r="R51" s="4">
        <f t="shared" si="32"/>
        <v>0</v>
      </c>
      <c r="S51" s="9" t="e">
        <f t="shared" si="33"/>
        <v>#DIV/0!</v>
      </c>
      <c r="T51" s="9" t="e">
        <f t="shared" si="34"/>
        <v>#DIV/0!</v>
      </c>
      <c r="U51" s="14"/>
      <c r="V51" s="21"/>
      <c r="W51" s="21"/>
      <c r="X51" s="72">
        <f t="shared" si="9"/>
        <v>0</v>
      </c>
      <c r="Y51" s="5" t="e">
        <f t="shared" si="37"/>
        <v>#DIV/0!</v>
      </c>
      <c r="Z51" s="10" t="e">
        <f t="shared" si="35"/>
        <v>#DIV/0!</v>
      </c>
      <c r="AA51" s="53" t="e">
        <f t="shared" si="41"/>
        <v>#DIV/0!</v>
      </c>
      <c r="AB51" s="7"/>
      <c r="AC51" s="7"/>
      <c r="AD51" s="4" t="e">
        <f t="shared" si="36"/>
        <v>#DIV/0!</v>
      </c>
      <c r="AE51" s="11"/>
      <c r="AF51" s="7"/>
      <c r="AG51" s="32"/>
      <c r="AH51" s="7"/>
      <c r="AI51" s="7"/>
      <c r="AJ51" s="7"/>
      <c r="AK51" s="7"/>
    </row>
    <row r="52" spans="2:37" ht="14.45" customHeight="1">
      <c r="B52" s="1" t="s">
        <v>0</v>
      </c>
      <c r="C52" s="1">
        <v>31</v>
      </c>
      <c r="E52" s="4"/>
      <c r="F52" s="4">
        <f t="shared" ref="F52:F65" si="43">E52*0.001</f>
        <v>0</v>
      </c>
      <c r="G52" s="4">
        <f t="shared" si="38"/>
        <v>0</v>
      </c>
      <c r="H52" s="4">
        <f t="shared" si="42"/>
        <v>0</v>
      </c>
      <c r="I52" s="4"/>
      <c r="J52" s="57" t="e">
        <f t="shared" si="39"/>
        <v>#DIV/0!</v>
      </c>
      <c r="K52" s="5">
        <f t="shared" si="40"/>
        <v>0</v>
      </c>
      <c r="L52" s="5"/>
      <c r="M52" s="4"/>
      <c r="N52" s="4">
        <f t="shared" ref="N52:N66" si="44">M52*0.001</f>
        <v>0</v>
      </c>
      <c r="O52" s="22" t="e">
        <f t="shared" ref="O52:O65" si="45">M52/E52*100</f>
        <v>#DIV/0!</v>
      </c>
      <c r="P52" s="11"/>
      <c r="Q52" s="4"/>
      <c r="R52" s="4">
        <f t="shared" ref="R52:R66" si="46">Q52*0.001</f>
        <v>0</v>
      </c>
      <c r="S52" s="9" t="e">
        <f t="shared" ref="S52:S65" si="47">Q52*1000/M52</f>
        <v>#DIV/0!</v>
      </c>
      <c r="T52" s="9" t="e">
        <f t="shared" ref="T52:T66" si="48">Q52*1000/E52</f>
        <v>#DIV/0!</v>
      </c>
      <c r="U52" s="2"/>
      <c r="V52" s="72"/>
      <c r="W52" s="72"/>
      <c r="X52" s="72">
        <f t="shared" si="9"/>
        <v>0</v>
      </c>
      <c r="Y52" s="5" t="e">
        <f t="shared" si="37"/>
        <v>#DIV/0!</v>
      </c>
      <c r="Z52" s="10" t="e">
        <f t="shared" ref="Z52:Z66" si="49">X52/R52</f>
        <v>#DIV/0!</v>
      </c>
      <c r="AA52" s="53" t="e">
        <f t="shared" si="41"/>
        <v>#DIV/0!</v>
      </c>
      <c r="AB52" s="10"/>
      <c r="AC52" s="4"/>
      <c r="AD52" s="4" t="e">
        <f t="shared" ref="AD52:AD65" si="50">AC52*1000/E52</f>
        <v>#DIV/0!</v>
      </c>
      <c r="AE52" s="11"/>
      <c r="AF52" s="11"/>
      <c r="AG52" s="37"/>
      <c r="AH52" s="7"/>
      <c r="AI52" s="7"/>
      <c r="AJ52" s="7"/>
      <c r="AK52" s="7"/>
    </row>
    <row r="53" spans="2:37" ht="14.45" customHeight="1">
      <c r="B53" s="1" t="s">
        <v>1</v>
      </c>
      <c r="C53" s="1">
        <v>28</v>
      </c>
      <c r="E53" s="6"/>
      <c r="F53" s="4">
        <f t="shared" si="43"/>
        <v>0</v>
      </c>
      <c r="G53" s="4">
        <f t="shared" si="38"/>
        <v>0</v>
      </c>
      <c r="H53" s="4">
        <f t="shared" si="42"/>
        <v>0</v>
      </c>
      <c r="I53" s="4"/>
      <c r="J53" s="57" t="e">
        <f t="shared" si="39"/>
        <v>#DIV/0!</v>
      </c>
      <c r="K53" s="5">
        <f t="shared" si="40"/>
        <v>0</v>
      </c>
      <c r="L53" s="6"/>
      <c r="M53" s="6"/>
      <c r="N53" s="4">
        <f t="shared" si="44"/>
        <v>0</v>
      </c>
      <c r="O53" s="22" t="e">
        <f t="shared" si="45"/>
        <v>#DIV/0!</v>
      </c>
      <c r="P53" s="11"/>
      <c r="Q53" s="6"/>
      <c r="R53" s="4">
        <f t="shared" si="46"/>
        <v>0</v>
      </c>
      <c r="S53" s="9" t="e">
        <f t="shared" si="47"/>
        <v>#DIV/0!</v>
      </c>
      <c r="T53" s="9" t="e">
        <f t="shared" si="48"/>
        <v>#DIV/0!</v>
      </c>
      <c r="U53" s="3"/>
      <c r="V53" s="73"/>
      <c r="W53" s="73"/>
      <c r="X53" s="72">
        <f t="shared" si="9"/>
        <v>0</v>
      </c>
      <c r="Y53" s="5" t="e">
        <f t="shared" si="37"/>
        <v>#DIV/0!</v>
      </c>
      <c r="Z53" s="10" t="e">
        <f t="shared" si="49"/>
        <v>#DIV/0!</v>
      </c>
      <c r="AA53" s="53" t="e">
        <f t="shared" si="41"/>
        <v>#DIV/0!</v>
      </c>
      <c r="AB53" s="10"/>
      <c r="AC53" s="6"/>
      <c r="AD53" s="4" t="e">
        <f t="shared" si="50"/>
        <v>#DIV/0!</v>
      </c>
      <c r="AE53" s="11"/>
      <c r="AF53" s="11"/>
      <c r="AG53" s="37"/>
      <c r="AH53" s="7"/>
      <c r="AI53" s="7"/>
      <c r="AJ53" s="7"/>
      <c r="AK53" s="7"/>
    </row>
    <row r="54" spans="2:37" ht="14.45" customHeight="1">
      <c r="B54" s="1" t="s">
        <v>2</v>
      </c>
      <c r="C54" s="1">
        <v>31</v>
      </c>
      <c r="E54" s="6"/>
      <c r="F54" s="4">
        <f t="shared" si="43"/>
        <v>0</v>
      </c>
      <c r="G54" s="4">
        <f t="shared" si="38"/>
        <v>0</v>
      </c>
      <c r="H54" s="4">
        <f t="shared" si="42"/>
        <v>0</v>
      </c>
      <c r="I54" s="4"/>
      <c r="J54" s="57" t="e">
        <f t="shared" si="39"/>
        <v>#DIV/0!</v>
      </c>
      <c r="K54" s="5">
        <f t="shared" si="40"/>
        <v>0</v>
      </c>
      <c r="L54" s="6"/>
      <c r="M54" s="6"/>
      <c r="N54" s="4">
        <f t="shared" si="44"/>
        <v>0</v>
      </c>
      <c r="O54" s="22" t="e">
        <f t="shared" si="45"/>
        <v>#DIV/0!</v>
      </c>
      <c r="P54" s="11"/>
      <c r="Q54" s="6"/>
      <c r="R54" s="4">
        <f t="shared" si="46"/>
        <v>0</v>
      </c>
      <c r="S54" s="9" t="e">
        <f t="shared" si="47"/>
        <v>#DIV/0!</v>
      </c>
      <c r="T54" s="9" t="e">
        <f t="shared" si="48"/>
        <v>#DIV/0!</v>
      </c>
      <c r="U54" s="3"/>
      <c r="V54" s="74"/>
      <c r="W54" s="74"/>
      <c r="X54" s="72">
        <f t="shared" si="9"/>
        <v>0</v>
      </c>
      <c r="Y54" s="5" t="e">
        <f>V54*1000000/E54</f>
        <v>#DIV/0!</v>
      </c>
      <c r="Z54" s="10" t="e">
        <f t="shared" si="49"/>
        <v>#DIV/0!</v>
      </c>
      <c r="AA54" s="53" t="e">
        <f t="shared" si="41"/>
        <v>#DIV/0!</v>
      </c>
      <c r="AB54" s="10"/>
      <c r="AC54" s="6"/>
      <c r="AD54" s="4" t="e">
        <f t="shared" si="50"/>
        <v>#DIV/0!</v>
      </c>
      <c r="AE54" s="11"/>
      <c r="AF54" s="11"/>
      <c r="AG54" s="37"/>
      <c r="AH54" s="7"/>
      <c r="AI54" s="7"/>
      <c r="AJ54" s="7"/>
      <c r="AK54" s="7"/>
    </row>
    <row r="55" spans="2:37" ht="14.45" customHeight="1">
      <c r="B55" s="1"/>
      <c r="C55" s="1"/>
      <c r="E55" s="6"/>
      <c r="F55" s="4"/>
      <c r="G55" s="4"/>
      <c r="H55" s="4"/>
      <c r="I55" s="4"/>
      <c r="J55" s="4"/>
      <c r="K55" s="5"/>
      <c r="L55" s="6"/>
      <c r="M55" s="6"/>
      <c r="N55" s="4"/>
      <c r="O55" s="22"/>
      <c r="P55" s="11"/>
      <c r="Q55" s="6"/>
      <c r="R55" s="4"/>
      <c r="S55" s="9"/>
      <c r="T55" s="9"/>
      <c r="U55" s="3"/>
      <c r="V55" s="74"/>
      <c r="W55" s="74"/>
      <c r="X55" s="72"/>
      <c r="Y55" s="5"/>
      <c r="Z55" s="10"/>
      <c r="AA55" s="10"/>
      <c r="AB55" s="10"/>
      <c r="AC55" s="6"/>
      <c r="AD55" s="4"/>
      <c r="AE55" s="11"/>
      <c r="AF55" s="11"/>
      <c r="AG55" s="37"/>
      <c r="AH55" s="7"/>
      <c r="AI55" s="7"/>
      <c r="AJ55" s="7"/>
      <c r="AK55" s="7"/>
    </row>
    <row r="56" spans="2:37" ht="14.45" customHeight="1">
      <c r="B56" s="17" t="s">
        <v>79</v>
      </c>
      <c r="C56" s="12"/>
      <c r="D56" s="12"/>
      <c r="E56" s="12"/>
      <c r="F56" s="26"/>
      <c r="G56" s="12"/>
      <c r="H56" s="12"/>
      <c r="I56" s="12"/>
      <c r="J56" s="12"/>
      <c r="K56" s="12"/>
      <c r="L56" s="12"/>
      <c r="M56" s="12"/>
      <c r="N56" s="26"/>
      <c r="O56" s="12"/>
      <c r="P56" s="12"/>
      <c r="Q56" s="12"/>
      <c r="R56" s="26"/>
      <c r="S56" s="12"/>
      <c r="T56" s="12"/>
      <c r="U56" s="12"/>
      <c r="V56" s="26"/>
      <c r="W56" s="26"/>
      <c r="X56" s="26"/>
      <c r="Y56" s="12"/>
      <c r="Z56" s="12"/>
      <c r="AA56" s="12"/>
      <c r="AB56" s="12"/>
      <c r="AC56" s="12"/>
      <c r="AD56" s="12"/>
      <c r="AE56" s="12"/>
      <c r="AF56" s="12"/>
      <c r="AG56" s="38"/>
      <c r="AH56" s="7"/>
      <c r="AI56" s="7"/>
      <c r="AJ56" s="7"/>
      <c r="AK56" s="7"/>
    </row>
    <row r="57" spans="2:37" ht="14.45" customHeight="1">
      <c r="B57" s="8" t="s">
        <v>13</v>
      </c>
      <c r="C57" s="46">
        <f>SUM(C58:C69)</f>
        <v>365</v>
      </c>
      <c r="E57" s="7">
        <f>SUM(E58:E69)</f>
        <v>0</v>
      </c>
      <c r="F57" s="4">
        <f>E57*0.001</f>
        <v>0</v>
      </c>
      <c r="G57" s="4">
        <f>E57/$C57*0.001</f>
        <v>0</v>
      </c>
      <c r="H57" s="21">
        <f>E57/C57</f>
        <v>0</v>
      </c>
      <c r="I57" s="7">
        <f>SUM(I58:I69)</f>
        <v>0</v>
      </c>
      <c r="J57" s="57" t="e">
        <f>((I57/C57)*7)/H57*100</f>
        <v>#DIV/0!</v>
      </c>
      <c r="K57" s="5">
        <f>G57/113.625*100</f>
        <v>0</v>
      </c>
      <c r="M57" s="7">
        <f>SUM(M58:M69)</f>
        <v>0</v>
      </c>
      <c r="N57" s="4">
        <f>M57*0.001</f>
        <v>0</v>
      </c>
      <c r="O57" s="11" t="e">
        <f>M57/E57*100</f>
        <v>#DIV/0!</v>
      </c>
      <c r="Q57" s="7">
        <f>SUM(Q58:Q69)</f>
        <v>0</v>
      </c>
      <c r="R57" s="4">
        <f>Q57*0.001</f>
        <v>0</v>
      </c>
      <c r="S57" s="9" t="e">
        <f>Q57*1000/M57</f>
        <v>#DIV/0!</v>
      </c>
      <c r="T57" s="9" t="e">
        <f>Q57*1000/E57</f>
        <v>#DIV/0!</v>
      </c>
      <c r="V57" s="21">
        <f>SUM(V58:V69)</f>
        <v>0</v>
      </c>
      <c r="W57" s="21">
        <f>SUM(W58:W69)</f>
        <v>0</v>
      </c>
      <c r="X57" s="21">
        <f>SUM(X58:X69)</f>
        <v>0</v>
      </c>
      <c r="Y57" s="5" t="e">
        <f>X57*1000000/E57</f>
        <v>#DIV/0!</v>
      </c>
      <c r="Z57" s="10" t="e">
        <f>X57/R57</f>
        <v>#DIV/0!</v>
      </c>
      <c r="AA57" s="53" t="e">
        <f>(X57*1000000)/M57</f>
        <v>#DIV/0!</v>
      </c>
      <c r="AC57" s="7">
        <f>SUM(AC58:AC69)</f>
        <v>0</v>
      </c>
      <c r="AD57" s="4" t="e">
        <f>AC57*1000/E57</f>
        <v>#DIV/0!</v>
      </c>
      <c r="AE57" s="11" t="e">
        <f>AD57/Y57</f>
        <v>#DIV/0!</v>
      </c>
      <c r="AG57" s="32" t="e">
        <f>AVERAGE(AG58:AG69)</f>
        <v>#DIV/0!</v>
      </c>
      <c r="AH57" s="7"/>
      <c r="AI57" s="7"/>
      <c r="AJ57" s="7"/>
      <c r="AK57" s="7"/>
    </row>
    <row r="58" spans="2:37" ht="14.45" customHeight="1">
      <c r="B58" s="1" t="s">
        <v>3</v>
      </c>
      <c r="C58" s="1">
        <v>30</v>
      </c>
      <c r="E58" s="6"/>
      <c r="F58" s="4">
        <f t="shared" si="43"/>
        <v>0</v>
      </c>
      <c r="G58" s="4">
        <f t="shared" ref="G58:G69" si="51">E58/$C58*0.001</f>
        <v>0</v>
      </c>
      <c r="H58" s="4">
        <f>E58/C58</f>
        <v>0</v>
      </c>
      <c r="I58" s="4"/>
      <c r="J58" s="57" t="e">
        <f t="shared" ref="J58:J69" si="52">((I58/C58)*7)/H58*100</f>
        <v>#DIV/0!</v>
      </c>
      <c r="K58" s="5">
        <f t="shared" ref="K58:K69" si="53">G58/113.625*100</f>
        <v>0</v>
      </c>
      <c r="L58" s="6"/>
      <c r="M58" s="6"/>
      <c r="N58" s="4">
        <f t="shared" si="44"/>
        <v>0</v>
      </c>
      <c r="O58" s="22" t="e">
        <f t="shared" si="45"/>
        <v>#DIV/0!</v>
      </c>
      <c r="P58" s="11"/>
      <c r="Q58" s="6"/>
      <c r="R58" s="4">
        <f t="shared" si="46"/>
        <v>0</v>
      </c>
      <c r="S58" s="9" t="e">
        <f t="shared" si="47"/>
        <v>#DIV/0!</v>
      </c>
      <c r="T58" s="9" t="e">
        <f t="shared" si="48"/>
        <v>#DIV/0!</v>
      </c>
      <c r="U58" s="3"/>
      <c r="V58" s="73"/>
      <c r="W58" s="73"/>
      <c r="X58" s="72">
        <f>V58</f>
        <v>0</v>
      </c>
      <c r="Y58" s="5" t="e">
        <f>X58*1000000/E58</f>
        <v>#DIV/0!</v>
      </c>
      <c r="Z58" s="10" t="e">
        <f t="shared" si="49"/>
        <v>#DIV/0!</v>
      </c>
      <c r="AA58" s="53" t="e">
        <f t="shared" ref="AA58:AA69" si="54">(X58*1000000)/M58</f>
        <v>#DIV/0!</v>
      </c>
      <c r="AB58" s="10"/>
      <c r="AC58" s="6"/>
      <c r="AD58" s="4" t="e">
        <f t="shared" si="50"/>
        <v>#DIV/0!</v>
      </c>
      <c r="AE58" s="11" t="e">
        <f t="shared" ref="AE58:AE66" si="55">AD58/Y58</f>
        <v>#DIV/0!</v>
      </c>
      <c r="AF58" s="11"/>
      <c r="AG58" s="37"/>
      <c r="AH58" s="7"/>
      <c r="AI58" s="7"/>
      <c r="AJ58" s="7"/>
      <c r="AK58" s="7"/>
    </row>
    <row r="59" spans="2:37" ht="14.45" customHeight="1">
      <c r="B59" s="1" t="s">
        <v>4</v>
      </c>
      <c r="C59" s="1">
        <v>31</v>
      </c>
      <c r="E59" s="6"/>
      <c r="F59" s="4">
        <f t="shared" si="43"/>
        <v>0</v>
      </c>
      <c r="G59" s="4">
        <f t="shared" si="51"/>
        <v>0</v>
      </c>
      <c r="H59" s="4">
        <f t="shared" ref="H59:H69" si="56">E59/C59</f>
        <v>0</v>
      </c>
      <c r="I59" s="4"/>
      <c r="J59" s="57" t="e">
        <f t="shared" si="52"/>
        <v>#DIV/0!</v>
      </c>
      <c r="K59" s="5">
        <f t="shared" si="53"/>
        <v>0</v>
      </c>
      <c r="L59" s="6"/>
      <c r="M59" s="6"/>
      <c r="N59" s="4">
        <f t="shared" si="44"/>
        <v>0</v>
      </c>
      <c r="O59" s="22" t="e">
        <f t="shared" si="45"/>
        <v>#DIV/0!</v>
      </c>
      <c r="P59" s="11"/>
      <c r="Q59" s="6"/>
      <c r="R59" s="4">
        <f t="shared" si="46"/>
        <v>0</v>
      </c>
      <c r="S59" s="9" t="e">
        <f t="shared" si="47"/>
        <v>#DIV/0!</v>
      </c>
      <c r="T59" s="9" t="e">
        <f t="shared" si="48"/>
        <v>#DIV/0!</v>
      </c>
      <c r="U59" s="3"/>
      <c r="V59" s="73"/>
      <c r="W59" s="73"/>
      <c r="X59" s="72">
        <f t="shared" ref="X59:X69" si="57">V59</f>
        <v>0</v>
      </c>
      <c r="Y59" s="5" t="e">
        <f>X59*1000000/E59</f>
        <v>#DIV/0!</v>
      </c>
      <c r="Z59" s="10" t="e">
        <f t="shared" si="49"/>
        <v>#DIV/0!</v>
      </c>
      <c r="AA59" s="53" t="e">
        <f t="shared" si="54"/>
        <v>#DIV/0!</v>
      </c>
      <c r="AB59" s="10"/>
      <c r="AC59" s="6"/>
      <c r="AD59" s="4" t="e">
        <f t="shared" si="50"/>
        <v>#DIV/0!</v>
      </c>
      <c r="AE59" s="11" t="e">
        <f t="shared" si="55"/>
        <v>#DIV/0!</v>
      </c>
      <c r="AF59" s="11"/>
      <c r="AG59" s="37"/>
      <c r="AH59" s="7"/>
      <c r="AI59" s="7"/>
      <c r="AJ59" s="7"/>
      <c r="AK59" s="7"/>
    </row>
    <row r="60" spans="2:37" ht="14.45" customHeight="1">
      <c r="B60" s="1" t="s">
        <v>5</v>
      </c>
      <c r="C60" s="1">
        <v>30</v>
      </c>
      <c r="E60" s="7"/>
      <c r="F60" s="4">
        <f t="shared" si="43"/>
        <v>0</v>
      </c>
      <c r="G60" s="4">
        <f t="shared" si="51"/>
        <v>0</v>
      </c>
      <c r="H60" s="4">
        <f t="shared" si="56"/>
        <v>0</v>
      </c>
      <c r="I60" s="4"/>
      <c r="J60" s="57" t="e">
        <f t="shared" si="52"/>
        <v>#DIV/0!</v>
      </c>
      <c r="K60" s="5">
        <f t="shared" si="53"/>
        <v>0</v>
      </c>
      <c r="L60" s="7"/>
      <c r="M60" s="7"/>
      <c r="N60" s="4">
        <f t="shared" si="44"/>
        <v>0</v>
      </c>
      <c r="O60" s="22" t="e">
        <f t="shared" si="45"/>
        <v>#DIV/0!</v>
      </c>
      <c r="P60" s="11"/>
      <c r="Q60" s="7"/>
      <c r="R60" s="4">
        <f t="shared" si="46"/>
        <v>0</v>
      </c>
      <c r="S60" s="9" t="e">
        <f t="shared" si="47"/>
        <v>#DIV/0!</v>
      </c>
      <c r="T60" s="9" t="e">
        <f t="shared" si="48"/>
        <v>#DIV/0!</v>
      </c>
      <c r="V60" s="21"/>
      <c r="W60" s="21"/>
      <c r="X60" s="72">
        <f t="shared" si="57"/>
        <v>0</v>
      </c>
      <c r="Y60" s="5" t="e">
        <f t="shared" ref="Y60:Y65" si="58">X60*1000000/E60</f>
        <v>#DIV/0!</v>
      </c>
      <c r="Z60" s="10" t="e">
        <f t="shared" si="49"/>
        <v>#DIV/0!</v>
      </c>
      <c r="AA60" s="53" t="e">
        <f t="shared" si="54"/>
        <v>#DIV/0!</v>
      </c>
      <c r="AB60" s="10"/>
      <c r="AC60" s="7"/>
      <c r="AD60" s="4" t="e">
        <f t="shared" si="50"/>
        <v>#DIV/0!</v>
      </c>
      <c r="AE60" s="11" t="e">
        <f t="shared" si="55"/>
        <v>#DIV/0!</v>
      </c>
      <c r="AF60" s="11"/>
      <c r="AG60" s="37"/>
      <c r="AH60" s="7"/>
      <c r="AI60" s="7"/>
      <c r="AJ60" s="7"/>
      <c r="AK60" s="7"/>
    </row>
    <row r="61" spans="2:37" ht="14.45" customHeight="1">
      <c r="B61" s="1" t="s">
        <v>6</v>
      </c>
      <c r="C61" s="1">
        <v>31</v>
      </c>
      <c r="E61" s="7"/>
      <c r="F61" s="7">
        <f t="shared" si="43"/>
        <v>0</v>
      </c>
      <c r="G61" s="4">
        <f t="shared" si="51"/>
        <v>0</v>
      </c>
      <c r="H61" s="4">
        <f t="shared" si="56"/>
        <v>0</v>
      </c>
      <c r="I61" s="4"/>
      <c r="J61" s="57" t="e">
        <f t="shared" si="52"/>
        <v>#DIV/0!</v>
      </c>
      <c r="K61" s="5">
        <f t="shared" si="53"/>
        <v>0</v>
      </c>
      <c r="L61" s="14"/>
      <c r="M61" s="21"/>
      <c r="N61" s="21">
        <f t="shared" si="44"/>
        <v>0</v>
      </c>
      <c r="O61" s="23" t="e">
        <f t="shared" si="45"/>
        <v>#DIV/0!</v>
      </c>
      <c r="P61" s="14"/>
      <c r="Q61" s="7"/>
      <c r="R61" s="4">
        <f t="shared" si="46"/>
        <v>0</v>
      </c>
      <c r="S61" s="9" t="e">
        <f t="shared" si="47"/>
        <v>#DIV/0!</v>
      </c>
      <c r="T61" s="9" t="e">
        <f t="shared" si="48"/>
        <v>#DIV/0!</v>
      </c>
      <c r="U61" s="14"/>
      <c r="V61" s="21"/>
      <c r="W61" s="21"/>
      <c r="X61" s="72">
        <f t="shared" si="57"/>
        <v>0</v>
      </c>
      <c r="Y61" s="5" t="e">
        <f t="shared" si="58"/>
        <v>#DIV/0!</v>
      </c>
      <c r="Z61" s="10" t="e">
        <f t="shared" si="49"/>
        <v>#DIV/0!</v>
      </c>
      <c r="AA61" s="53" t="e">
        <f t="shared" si="54"/>
        <v>#DIV/0!</v>
      </c>
      <c r="AB61" s="7"/>
      <c r="AC61" s="7"/>
      <c r="AD61" s="4" t="e">
        <f t="shared" si="50"/>
        <v>#DIV/0!</v>
      </c>
      <c r="AE61" s="11" t="e">
        <f t="shared" si="55"/>
        <v>#DIV/0!</v>
      </c>
      <c r="AF61" s="7"/>
      <c r="AG61" s="32"/>
      <c r="AH61" s="7"/>
      <c r="AI61" s="7"/>
      <c r="AJ61" s="7"/>
      <c r="AK61" s="7"/>
    </row>
    <row r="62" spans="2:37" ht="14.45" customHeight="1">
      <c r="B62" s="1" t="s">
        <v>7</v>
      </c>
      <c r="C62" s="1">
        <v>31</v>
      </c>
      <c r="E62" s="7"/>
      <c r="F62" s="7">
        <f t="shared" si="43"/>
        <v>0</v>
      </c>
      <c r="G62" s="4">
        <f t="shared" si="51"/>
        <v>0</v>
      </c>
      <c r="H62" s="4">
        <f t="shared" si="56"/>
        <v>0</v>
      </c>
      <c r="I62" s="4"/>
      <c r="J62" s="57" t="e">
        <f t="shared" si="52"/>
        <v>#DIV/0!</v>
      </c>
      <c r="K62" s="5">
        <f t="shared" si="53"/>
        <v>0</v>
      </c>
      <c r="L62" s="14"/>
      <c r="M62" s="21"/>
      <c r="N62" s="21">
        <f t="shared" si="44"/>
        <v>0</v>
      </c>
      <c r="O62" s="23" t="e">
        <f t="shared" si="45"/>
        <v>#DIV/0!</v>
      </c>
      <c r="P62" s="14"/>
      <c r="Q62" s="7"/>
      <c r="R62" s="4">
        <f t="shared" si="46"/>
        <v>0</v>
      </c>
      <c r="S62" s="9" t="e">
        <f t="shared" si="47"/>
        <v>#DIV/0!</v>
      </c>
      <c r="T62" s="9" t="e">
        <f t="shared" si="48"/>
        <v>#DIV/0!</v>
      </c>
      <c r="U62" s="14"/>
      <c r="V62" s="21"/>
      <c r="W62" s="21"/>
      <c r="X62" s="72">
        <f t="shared" si="57"/>
        <v>0</v>
      </c>
      <c r="Y62" s="5" t="e">
        <f t="shared" si="58"/>
        <v>#DIV/0!</v>
      </c>
      <c r="Z62" s="10" t="e">
        <f t="shared" si="49"/>
        <v>#DIV/0!</v>
      </c>
      <c r="AA62" s="53" t="e">
        <f t="shared" si="54"/>
        <v>#DIV/0!</v>
      </c>
      <c r="AB62" s="7"/>
      <c r="AC62" s="7"/>
      <c r="AD62" s="4" t="e">
        <f t="shared" si="50"/>
        <v>#DIV/0!</v>
      </c>
      <c r="AE62" s="11" t="e">
        <f t="shared" si="55"/>
        <v>#DIV/0!</v>
      </c>
      <c r="AF62" s="7"/>
      <c r="AG62" s="32"/>
      <c r="AH62" s="7"/>
      <c r="AI62" s="7"/>
      <c r="AJ62" s="7"/>
      <c r="AK62" s="7"/>
    </row>
    <row r="63" spans="2:37" ht="14.45" customHeight="1">
      <c r="B63" s="1" t="s">
        <v>8</v>
      </c>
      <c r="C63" s="1">
        <v>30</v>
      </c>
      <c r="E63" s="7"/>
      <c r="F63" s="7">
        <f t="shared" si="43"/>
        <v>0</v>
      </c>
      <c r="G63" s="4">
        <f t="shared" si="51"/>
        <v>0</v>
      </c>
      <c r="H63" s="4">
        <f t="shared" si="56"/>
        <v>0</v>
      </c>
      <c r="I63" s="4"/>
      <c r="J63" s="57" t="e">
        <f t="shared" si="52"/>
        <v>#DIV/0!</v>
      </c>
      <c r="K63" s="5">
        <f t="shared" si="53"/>
        <v>0</v>
      </c>
      <c r="L63" s="14"/>
      <c r="M63" s="21"/>
      <c r="N63" s="21">
        <f t="shared" si="44"/>
        <v>0</v>
      </c>
      <c r="O63" s="23" t="e">
        <f t="shared" si="45"/>
        <v>#DIV/0!</v>
      </c>
      <c r="P63" s="14"/>
      <c r="Q63" s="7"/>
      <c r="R63" s="4">
        <f t="shared" si="46"/>
        <v>0</v>
      </c>
      <c r="S63" s="9" t="e">
        <f t="shared" si="47"/>
        <v>#DIV/0!</v>
      </c>
      <c r="T63" s="9" t="e">
        <f t="shared" si="48"/>
        <v>#DIV/0!</v>
      </c>
      <c r="U63" s="14"/>
      <c r="V63" s="21"/>
      <c r="W63" s="21"/>
      <c r="X63" s="72">
        <f t="shared" si="57"/>
        <v>0</v>
      </c>
      <c r="Y63" s="5" t="e">
        <f t="shared" si="58"/>
        <v>#DIV/0!</v>
      </c>
      <c r="Z63" s="10" t="e">
        <f t="shared" si="49"/>
        <v>#DIV/0!</v>
      </c>
      <c r="AA63" s="53" t="e">
        <f t="shared" si="54"/>
        <v>#DIV/0!</v>
      </c>
      <c r="AB63" s="7"/>
      <c r="AC63" s="7"/>
      <c r="AD63" s="4" t="e">
        <f t="shared" si="50"/>
        <v>#DIV/0!</v>
      </c>
      <c r="AE63" s="11" t="e">
        <f t="shared" si="55"/>
        <v>#DIV/0!</v>
      </c>
      <c r="AF63" s="7"/>
      <c r="AG63" s="32"/>
      <c r="AH63" s="7"/>
      <c r="AI63" s="7"/>
      <c r="AJ63" s="7"/>
      <c r="AK63" s="7"/>
    </row>
    <row r="64" spans="2:37" ht="14.45" customHeight="1">
      <c r="B64" s="1" t="s">
        <v>9</v>
      </c>
      <c r="C64" s="1">
        <v>31</v>
      </c>
      <c r="E64" s="7"/>
      <c r="F64" s="7">
        <f t="shared" si="43"/>
        <v>0</v>
      </c>
      <c r="G64" s="4">
        <f t="shared" si="51"/>
        <v>0</v>
      </c>
      <c r="H64" s="4">
        <f t="shared" si="56"/>
        <v>0</v>
      </c>
      <c r="I64" s="4"/>
      <c r="J64" s="57" t="e">
        <f t="shared" si="52"/>
        <v>#DIV/0!</v>
      </c>
      <c r="K64" s="5">
        <f t="shared" si="53"/>
        <v>0</v>
      </c>
      <c r="L64" s="14"/>
      <c r="M64" s="21"/>
      <c r="N64" s="21">
        <f t="shared" si="44"/>
        <v>0</v>
      </c>
      <c r="O64" s="23" t="e">
        <f t="shared" si="45"/>
        <v>#DIV/0!</v>
      </c>
      <c r="P64" s="14"/>
      <c r="Q64" s="7"/>
      <c r="R64" s="4">
        <f t="shared" si="46"/>
        <v>0</v>
      </c>
      <c r="S64" s="9" t="e">
        <f t="shared" si="47"/>
        <v>#DIV/0!</v>
      </c>
      <c r="T64" s="9" t="e">
        <f t="shared" si="48"/>
        <v>#DIV/0!</v>
      </c>
      <c r="U64" s="14"/>
      <c r="V64" s="21"/>
      <c r="W64" s="21"/>
      <c r="X64" s="72">
        <f t="shared" si="57"/>
        <v>0</v>
      </c>
      <c r="Y64" s="5" t="e">
        <f t="shared" si="58"/>
        <v>#DIV/0!</v>
      </c>
      <c r="Z64" s="10" t="e">
        <f>X64/R64</f>
        <v>#DIV/0!</v>
      </c>
      <c r="AA64" s="53" t="e">
        <f t="shared" si="54"/>
        <v>#DIV/0!</v>
      </c>
      <c r="AB64" s="7"/>
      <c r="AC64" s="7"/>
      <c r="AD64" s="4" t="e">
        <f t="shared" si="50"/>
        <v>#DIV/0!</v>
      </c>
      <c r="AE64" s="11" t="e">
        <f t="shared" si="55"/>
        <v>#DIV/0!</v>
      </c>
      <c r="AF64" s="7"/>
      <c r="AG64" s="32"/>
      <c r="AH64" s="7"/>
      <c r="AI64" s="7"/>
      <c r="AJ64" s="7"/>
      <c r="AK64" s="7"/>
    </row>
    <row r="65" spans="2:37" ht="14.45" customHeight="1">
      <c r="B65" s="1" t="s">
        <v>10</v>
      </c>
      <c r="C65" s="1">
        <v>30</v>
      </c>
      <c r="E65" s="7"/>
      <c r="F65" s="7">
        <f t="shared" si="43"/>
        <v>0</v>
      </c>
      <c r="G65" s="4">
        <f t="shared" si="51"/>
        <v>0</v>
      </c>
      <c r="H65" s="4">
        <f t="shared" si="56"/>
        <v>0</v>
      </c>
      <c r="I65" s="4"/>
      <c r="J65" s="57" t="e">
        <f t="shared" si="52"/>
        <v>#DIV/0!</v>
      </c>
      <c r="K65" s="5">
        <f t="shared" si="53"/>
        <v>0</v>
      </c>
      <c r="L65" s="14"/>
      <c r="M65" s="21"/>
      <c r="N65" s="21">
        <f t="shared" si="44"/>
        <v>0</v>
      </c>
      <c r="O65" s="23" t="e">
        <f t="shared" si="45"/>
        <v>#DIV/0!</v>
      </c>
      <c r="P65" s="14"/>
      <c r="Q65" s="7"/>
      <c r="R65" s="4">
        <f t="shared" si="46"/>
        <v>0</v>
      </c>
      <c r="S65" s="9" t="e">
        <f t="shared" si="47"/>
        <v>#DIV/0!</v>
      </c>
      <c r="T65" s="9" t="e">
        <f t="shared" si="48"/>
        <v>#DIV/0!</v>
      </c>
      <c r="U65" s="14"/>
      <c r="V65" s="21"/>
      <c r="W65" s="21"/>
      <c r="X65" s="72">
        <f t="shared" si="57"/>
        <v>0</v>
      </c>
      <c r="Y65" s="5" t="e">
        <f t="shared" si="58"/>
        <v>#DIV/0!</v>
      </c>
      <c r="Z65" s="10" t="e">
        <f t="shared" si="49"/>
        <v>#DIV/0!</v>
      </c>
      <c r="AA65" s="53" t="e">
        <f t="shared" si="54"/>
        <v>#DIV/0!</v>
      </c>
      <c r="AB65" s="7"/>
      <c r="AC65" s="7"/>
      <c r="AD65" s="4" t="e">
        <f t="shared" si="50"/>
        <v>#DIV/0!</v>
      </c>
      <c r="AE65" s="11" t="e">
        <f t="shared" si="55"/>
        <v>#DIV/0!</v>
      </c>
      <c r="AF65" s="7"/>
      <c r="AG65" s="32"/>
      <c r="AH65" s="7"/>
      <c r="AI65" s="7"/>
      <c r="AJ65" s="7"/>
      <c r="AK65" s="7"/>
    </row>
    <row r="66" spans="2:37" ht="14.45" customHeight="1">
      <c r="B66" s="1" t="s">
        <v>11</v>
      </c>
      <c r="C66" s="1">
        <v>31</v>
      </c>
      <c r="E66" s="7"/>
      <c r="F66" s="7">
        <f>E66*0.001</f>
        <v>0</v>
      </c>
      <c r="G66" s="4">
        <f t="shared" si="51"/>
        <v>0</v>
      </c>
      <c r="H66" s="4">
        <f t="shared" si="56"/>
        <v>0</v>
      </c>
      <c r="I66" s="4"/>
      <c r="J66" s="57" t="e">
        <f t="shared" si="52"/>
        <v>#DIV/0!</v>
      </c>
      <c r="K66" s="5">
        <f t="shared" si="53"/>
        <v>0</v>
      </c>
      <c r="L66" s="14"/>
      <c r="M66" s="21"/>
      <c r="N66" s="21">
        <f t="shared" si="44"/>
        <v>0</v>
      </c>
      <c r="O66" s="23" t="e">
        <f>M66/E66*100</f>
        <v>#DIV/0!</v>
      </c>
      <c r="P66" s="14"/>
      <c r="Q66" s="7"/>
      <c r="R66" s="4">
        <f t="shared" si="46"/>
        <v>0</v>
      </c>
      <c r="S66" s="9" t="e">
        <f>Q66*1000/M66</f>
        <v>#DIV/0!</v>
      </c>
      <c r="T66" s="9" t="e">
        <f t="shared" si="48"/>
        <v>#DIV/0!</v>
      </c>
      <c r="U66" s="14"/>
      <c r="V66" s="21"/>
      <c r="W66" s="21"/>
      <c r="X66" s="72">
        <f t="shared" si="57"/>
        <v>0</v>
      </c>
      <c r="Y66" s="5" t="e">
        <f>X66*1000000/E66</f>
        <v>#DIV/0!</v>
      </c>
      <c r="Z66" s="10" t="e">
        <f t="shared" si="49"/>
        <v>#DIV/0!</v>
      </c>
      <c r="AA66" s="53" t="e">
        <f t="shared" si="54"/>
        <v>#DIV/0!</v>
      </c>
      <c r="AB66" s="7"/>
      <c r="AC66" s="7"/>
      <c r="AD66" s="4" t="e">
        <f>AC66*1000/E66</f>
        <v>#DIV/0!</v>
      </c>
      <c r="AE66" s="11" t="e">
        <f t="shared" si="55"/>
        <v>#DIV/0!</v>
      </c>
      <c r="AF66" s="7"/>
      <c r="AG66" s="32"/>
      <c r="AH66" s="7"/>
      <c r="AI66" s="7"/>
      <c r="AJ66" s="7"/>
      <c r="AK66" s="7"/>
    </row>
    <row r="67" spans="2:37" ht="14.45" customHeight="1">
      <c r="B67" s="1" t="s">
        <v>0</v>
      </c>
      <c r="C67" s="1">
        <v>31</v>
      </c>
      <c r="E67" s="4"/>
      <c r="F67" s="4">
        <f t="shared" ref="F67:F81" si="59">E67*0.001</f>
        <v>0</v>
      </c>
      <c r="G67" s="4">
        <f t="shared" si="51"/>
        <v>0</v>
      </c>
      <c r="H67" s="4">
        <f t="shared" si="56"/>
        <v>0</v>
      </c>
      <c r="I67" s="4"/>
      <c r="J67" s="57" t="e">
        <f t="shared" si="52"/>
        <v>#DIV/0!</v>
      </c>
      <c r="K67" s="5">
        <f t="shared" si="53"/>
        <v>0</v>
      </c>
      <c r="L67" s="5"/>
      <c r="M67" s="4"/>
      <c r="N67" s="4">
        <f>M67*0.001</f>
        <v>0</v>
      </c>
      <c r="O67" s="22" t="e">
        <f t="shared" ref="O67:O81" si="60">M67/E67*100</f>
        <v>#DIV/0!</v>
      </c>
      <c r="P67" s="11"/>
      <c r="Q67" s="4"/>
      <c r="R67" s="4">
        <f t="shared" ref="R67:R81" si="61">Q67*0.001</f>
        <v>0</v>
      </c>
      <c r="S67" s="9" t="e">
        <f t="shared" ref="S67:S81" si="62">Q67*1000/M67</f>
        <v>#DIV/0!</v>
      </c>
      <c r="T67" s="9" t="e">
        <f t="shared" ref="T67:T81" si="63">Q67*1000/E67</f>
        <v>#DIV/0!</v>
      </c>
      <c r="U67" s="2"/>
      <c r="V67" s="72"/>
      <c r="W67" s="72"/>
      <c r="X67" s="72">
        <f t="shared" si="57"/>
        <v>0</v>
      </c>
      <c r="Y67" s="5" t="e">
        <f>X67*1000000/E67</f>
        <v>#DIV/0!</v>
      </c>
      <c r="Z67" s="10" t="e">
        <f>X67/R67</f>
        <v>#DIV/0!</v>
      </c>
      <c r="AA67" s="53" t="e">
        <f t="shared" si="54"/>
        <v>#DIV/0!</v>
      </c>
      <c r="AB67" s="10"/>
      <c r="AC67" s="4"/>
      <c r="AD67" s="4" t="e">
        <f t="shared" ref="AD67:AD81" si="64">AC67*1000/E67</f>
        <v>#DIV/0!</v>
      </c>
      <c r="AE67" s="11" t="e">
        <f t="shared" ref="AE67:AE81" si="65">AD67/Y67</f>
        <v>#DIV/0!</v>
      </c>
      <c r="AF67" s="11"/>
      <c r="AG67" s="37"/>
      <c r="AH67" s="7"/>
      <c r="AI67" s="7"/>
      <c r="AJ67" s="7"/>
      <c r="AK67" s="7"/>
    </row>
    <row r="68" spans="2:37" ht="14.45" customHeight="1">
      <c r="B68" s="1" t="s">
        <v>1</v>
      </c>
      <c r="C68" s="1">
        <v>28</v>
      </c>
      <c r="E68" s="6"/>
      <c r="F68" s="4">
        <f t="shared" si="59"/>
        <v>0</v>
      </c>
      <c r="G68" s="4">
        <f t="shared" si="51"/>
        <v>0</v>
      </c>
      <c r="H68" s="4">
        <f t="shared" si="56"/>
        <v>0</v>
      </c>
      <c r="I68" s="4"/>
      <c r="J68" s="57" t="e">
        <f t="shared" si="52"/>
        <v>#DIV/0!</v>
      </c>
      <c r="K68" s="5">
        <f t="shared" si="53"/>
        <v>0</v>
      </c>
      <c r="L68" s="6"/>
      <c r="M68" s="6"/>
      <c r="N68" s="4">
        <f t="shared" ref="N68:N81" si="66">M68*0.001</f>
        <v>0</v>
      </c>
      <c r="O68" s="22" t="e">
        <f t="shared" si="60"/>
        <v>#DIV/0!</v>
      </c>
      <c r="P68" s="11"/>
      <c r="Q68" s="6"/>
      <c r="R68" s="4">
        <f t="shared" si="61"/>
        <v>0</v>
      </c>
      <c r="S68" s="9" t="e">
        <f t="shared" si="62"/>
        <v>#DIV/0!</v>
      </c>
      <c r="T68" s="9" t="e">
        <f t="shared" si="63"/>
        <v>#DIV/0!</v>
      </c>
      <c r="U68" s="3"/>
      <c r="V68" s="73"/>
      <c r="W68" s="73"/>
      <c r="X68" s="72">
        <f t="shared" si="57"/>
        <v>0</v>
      </c>
      <c r="Y68" s="5" t="e">
        <f>X68*1000000/E68</f>
        <v>#DIV/0!</v>
      </c>
      <c r="Z68" s="10" t="e">
        <f t="shared" ref="Z68:Z81" si="67">X68/R68</f>
        <v>#DIV/0!</v>
      </c>
      <c r="AA68" s="53" t="e">
        <f>(X68*1000000)/M68</f>
        <v>#DIV/0!</v>
      </c>
      <c r="AB68" s="10"/>
      <c r="AC68" s="6"/>
      <c r="AD68" s="4" t="e">
        <f t="shared" si="64"/>
        <v>#DIV/0!</v>
      </c>
      <c r="AE68" s="11" t="e">
        <f t="shared" si="65"/>
        <v>#DIV/0!</v>
      </c>
      <c r="AF68" s="11"/>
      <c r="AG68" s="37"/>
      <c r="AH68" s="7"/>
      <c r="AI68" s="7"/>
      <c r="AJ68" s="7"/>
      <c r="AK68" s="7"/>
    </row>
    <row r="69" spans="2:37" ht="14.45" customHeight="1">
      <c r="B69" s="1" t="s">
        <v>2</v>
      </c>
      <c r="C69" s="1">
        <v>31</v>
      </c>
      <c r="E69" s="6"/>
      <c r="F69" s="4">
        <f t="shared" si="59"/>
        <v>0</v>
      </c>
      <c r="G69" s="4">
        <f t="shared" si="51"/>
        <v>0</v>
      </c>
      <c r="H69" s="4">
        <f t="shared" si="56"/>
        <v>0</v>
      </c>
      <c r="I69" s="4"/>
      <c r="J69" s="57" t="e">
        <f t="shared" si="52"/>
        <v>#DIV/0!</v>
      </c>
      <c r="K69" s="5">
        <f t="shared" si="53"/>
        <v>0</v>
      </c>
      <c r="L69" s="6"/>
      <c r="M69" s="6"/>
      <c r="N69" s="4">
        <f t="shared" si="66"/>
        <v>0</v>
      </c>
      <c r="O69" s="22" t="e">
        <f t="shared" si="60"/>
        <v>#DIV/0!</v>
      </c>
      <c r="P69" s="11"/>
      <c r="Q69" s="6"/>
      <c r="R69" s="4">
        <f t="shared" si="61"/>
        <v>0</v>
      </c>
      <c r="S69" s="9" t="e">
        <f t="shared" si="62"/>
        <v>#DIV/0!</v>
      </c>
      <c r="T69" s="9" t="e">
        <f t="shared" si="63"/>
        <v>#DIV/0!</v>
      </c>
      <c r="U69" s="3"/>
      <c r="V69" s="74"/>
      <c r="W69" s="74"/>
      <c r="X69" s="72">
        <f t="shared" si="57"/>
        <v>0</v>
      </c>
      <c r="Y69" s="5" t="e">
        <f t="shared" ref="Y69:Y81" si="68">X69*1000000/E69</f>
        <v>#DIV/0!</v>
      </c>
      <c r="Z69" s="10" t="e">
        <f t="shared" si="67"/>
        <v>#DIV/0!</v>
      </c>
      <c r="AA69" s="53" t="e">
        <f t="shared" si="54"/>
        <v>#DIV/0!</v>
      </c>
      <c r="AB69" s="10"/>
      <c r="AC69" s="6"/>
      <c r="AD69" s="4" t="e">
        <f t="shared" si="64"/>
        <v>#DIV/0!</v>
      </c>
      <c r="AE69" s="11" t="e">
        <f t="shared" si="65"/>
        <v>#DIV/0!</v>
      </c>
      <c r="AF69" s="11"/>
      <c r="AG69" s="37"/>
      <c r="AH69" s="7"/>
      <c r="AI69" s="7"/>
      <c r="AJ69" s="7"/>
      <c r="AK69" s="7"/>
    </row>
    <row r="70" spans="2:37" ht="14.45" customHeight="1">
      <c r="B70" s="1"/>
      <c r="C70" s="1"/>
      <c r="E70" s="6"/>
      <c r="F70" s="4"/>
      <c r="G70" s="4"/>
      <c r="H70" s="4"/>
      <c r="I70" s="4"/>
      <c r="J70" s="4"/>
      <c r="K70" s="5"/>
      <c r="L70" s="6"/>
      <c r="M70" s="6"/>
      <c r="N70" s="4"/>
      <c r="O70" s="22"/>
      <c r="P70" s="11"/>
      <c r="Q70" s="6"/>
      <c r="R70" s="4"/>
      <c r="S70" s="9"/>
      <c r="T70" s="9"/>
      <c r="U70" s="3"/>
      <c r="V70" s="74"/>
      <c r="W70" s="74"/>
      <c r="X70" s="72"/>
      <c r="Y70" s="5"/>
      <c r="Z70" s="10"/>
      <c r="AA70" s="10"/>
      <c r="AB70" s="10"/>
      <c r="AC70" s="6"/>
      <c r="AD70" s="4"/>
      <c r="AE70" s="11"/>
      <c r="AF70" s="11"/>
      <c r="AG70" s="37"/>
      <c r="AH70" s="7"/>
      <c r="AI70" s="7"/>
      <c r="AJ70" s="7"/>
      <c r="AK70" s="7"/>
    </row>
    <row r="71" spans="2:37" ht="14.45" customHeight="1">
      <c r="B71" s="17" t="s">
        <v>80</v>
      </c>
      <c r="C71" s="1"/>
      <c r="E71" s="7"/>
      <c r="F71" s="7"/>
      <c r="G71" s="7"/>
      <c r="H71" s="7"/>
      <c r="I71" s="7"/>
      <c r="J71" s="7"/>
      <c r="K71" s="5"/>
      <c r="L71" s="14"/>
      <c r="M71" s="7"/>
      <c r="N71" s="4"/>
      <c r="O71" s="23"/>
      <c r="P71" s="14"/>
      <c r="Q71" s="7"/>
      <c r="R71" s="4"/>
      <c r="S71" s="9"/>
      <c r="T71" s="9"/>
      <c r="U71" s="14"/>
      <c r="V71" s="21"/>
      <c r="W71" s="21"/>
      <c r="X71" s="21"/>
      <c r="Y71" s="5"/>
      <c r="Z71" s="10"/>
      <c r="AA71" s="10"/>
      <c r="AB71" s="7"/>
      <c r="AC71" s="7"/>
      <c r="AD71" s="4"/>
      <c r="AE71" s="11"/>
      <c r="AF71" s="7"/>
      <c r="AG71" s="32"/>
      <c r="AH71" s="7"/>
      <c r="AI71" s="7"/>
      <c r="AJ71" s="7"/>
      <c r="AK71" s="7"/>
    </row>
    <row r="72" spans="2:37" ht="14.45" customHeight="1">
      <c r="B72" s="8" t="s">
        <v>13</v>
      </c>
      <c r="C72" s="46">
        <f>SUM(C73:C84)</f>
        <v>365</v>
      </c>
      <c r="E72" s="7">
        <f>SUM(E73:E84)</f>
        <v>0</v>
      </c>
      <c r="F72" s="4">
        <f>E72*0.001</f>
        <v>0</v>
      </c>
      <c r="G72" s="4">
        <f>E72/$C72*0.001</f>
        <v>0</v>
      </c>
      <c r="H72" s="21">
        <f>E72/C72</f>
        <v>0</v>
      </c>
      <c r="I72" s="7">
        <f>SUM(I73:I84)</f>
        <v>0</v>
      </c>
      <c r="J72" s="57" t="e">
        <f>((I72/C72)*7)/H72*100</f>
        <v>#DIV/0!</v>
      </c>
      <c r="K72" s="5">
        <f>G72/113.625*100</f>
        <v>0</v>
      </c>
      <c r="M72" s="7">
        <f>SUM(M73:M84)</f>
        <v>0</v>
      </c>
      <c r="N72" s="4">
        <f>M72*0.001</f>
        <v>0</v>
      </c>
      <c r="O72" s="11" t="e">
        <f>M72/E72*100</f>
        <v>#DIV/0!</v>
      </c>
      <c r="Q72" s="7">
        <f>SUM(Q73:Q84)</f>
        <v>0</v>
      </c>
      <c r="R72" s="4">
        <f>Q72*0.001</f>
        <v>0</v>
      </c>
      <c r="S72" s="9" t="e">
        <f>Q72*1000/M72</f>
        <v>#DIV/0!</v>
      </c>
      <c r="T72" s="9" t="e">
        <f>Q72*1000/E72</f>
        <v>#DIV/0!</v>
      </c>
      <c r="V72" s="21">
        <f>SUM(V73:V84)</f>
        <v>0</v>
      </c>
      <c r="W72" s="21">
        <f>SUM(W73:W84)</f>
        <v>0</v>
      </c>
      <c r="X72" s="21">
        <f>SUM(X73:X84)</f>
        <v>0</v>
      </c>
      <c r="Y72" s="5" t="e">
        <f>X72*1000000/E72</f>
        <v>#DIV/0!</v>
      </c>
      <c r="Z72" s="10" t="e">
        <f>X72/R72</f>
        <v>#DIV/0!</v>
      </c>
      <c r="AA72" s="53" t="e">
        <f>(X72*1000000)/M72</f>
        <v>#DIV/0!</v>
      </c>
      <c r="AC72" s="7">
        <f>SUM(AC73:AC84)</f>
        <v>0</v>
      </c>
      <c r="AD72" s="4" t="e">
        <f>AC72*1000/E72</f>
        <v>#DIV/0!</v>
      </c>
      <c r="AE72" s="11" t="e">
        <f>AD72/Y72</f>
        <v>#DIV/0!</v>
      </c>
      <c r="AG72" s="32" t="e">
        <f>AVERAGE(AG73:AG84)</f>
        <v>#DIV/0!</v>
      </c>
      <c r="AH72" s="7"/>
      <c r="AI72" s="7"/>
      <c r="AJ72" s="7"/>
      <c r="AK72" s="7"/>
    </row>
    <row r="73" spans="2:37" ht="14.45" customHeight="1">
      <c r="B73" s="1" t="s">
        <v>3</v>
      </c>
      <c r="C73" s="1">
        <v>30</v>
      </c>
      <c r="E73" s="6"/>
      <c r="F73" s="4">
        <f t="shared" si="59"/>
        <v>0</v>
      </c>
      <c r="G73" s="4">
        <f t="shared" ref="G73:G84" si="69">E73/$C73*0.001</f>
        <v>0</v>
      </c>
      <c r="H73" s="4">
        <f>E73/C73</f>
        <v>0</v>
      </c>
      <c r="I73" s="4"/>
      <c r="J73" s="57" t="e">
        <f t="shared" ref="J73:J84" si="70">((I73/C73)*7)/H73*100</f>
        <v>#DIV/0!</v>
      </c>
      <c r="K73" s="5">
        <f t="shared" ref="K73:K84" si="71">G73/113.625*100</f>
        <v>0</v>
      </c>
      <c r="L73" s="6"/>
      <c r="M73" s="6"/>
      <c r="N73" s="4">
        <f t="shared" si="66"/>
        <v>0</v>
      </c>
      <c r="O73" s="22" t="e">
        <f t="shared" si="60"/>
        <v>#DIV/0!</v>
      </c>
      <c r="P73" s="11"/>
      <c r="Q73" s="6"/>
      <c r="R73" s="4">
        <f t="shared" si="61"/>
        <v>0</v>
      </c>
      <c r="S73" s="9" t="e">
        <f t="shared" si="62"/>
        <v>#DIV/0!</v>
      </c>
      <c r="T73" s="9" t="e">
        <f t="shared" si="63"/>
        <v>#DIV/0!</v>
      </c>
      <c r="U73" s="3"/>
      <c r="V73" s="73"/>
      <c r="W73" s="73"/>
      <c r="X73" s="72">
        <f t="shared" ref="X73:X84" si="72">V73</f>
        <v>0</v>
      </c>
      <c r="Y73" s="5" t="e">
        <f t="shared" si="68"/>
        <v>#DIV/0!</v>
      </c>
      <c r="Z73" s="10" t="e">
        <f t="shared" si="67"/>
        <v>#DIV/0!</v>
      </c>
      <c r="AA73" s="53" t="e">
        <f t="shared" ref="AA73:AA84" si="73">(X73*1000000)/M73</f>
        <v>#DIV/0!</v>
      </c>
      <c r="AB73" s="10"/>
      <c r="AC73" s="6"/>
      <c r="AD73" s="4" t="e">
        <f t="shared" si="64"/>
        <v>#DIV/0!</v>
      </c>
      <c r="AE73" s="11" t="e">
        <f t="shared" si="65"/>
        <v>#DIV/0!</v>
      </c>
      <c r="AF73" s="11"/>
      <c r="AG73" s="37"/>
      <c r="AH73" s="7"/>
      <c r="AI73" s="7"/>
      <c r="AJ73" s="7"/>
      <c r="AK73" s="7"/>
    </row>
    <row r="74" spans="2:37" ht="14.45" customHeight="1">
      <c r="B74" s="1" t="s">
        <v>4</v>
      </c>
      <c r="C74" s="1">
        <v>31</v>
      </c>
      <c r="E74" s="6"/>
      <c r="F74" s="4">
        <f t="shared" si="59"/>
        <v>0</v>
      </c>
      <c r="G74" s="4">
        <f t="shared" si="69"/>
        <v>0</v>
      </c>
      <c r="H74" s="4">
        <f t="shared" ref="H74:H84" si="74">E74/C74</f>
        <v>0</v>
      </c>
      <c r="I74" s="4"/>
      <c r="J74" s="57" t="e">
        <f t="shared" si="70"/>
        <v>#DIV/0!</v>
      </c>
      <c r="K74" s="5">
        <f t="shared" si="71"/>
        <v>0</v>
      </c>
      <c r="L74" s="6"/>
      <c r="M74" s="6"/>
      <c r="N74" s="4">
        <f t="shared" si="66"/>
        <v>0</v>
      </c>
      <c r="O74" s="22" t="e">
        <f t="shared" si="60"/>
        <v>#DIV/0!</v>
      </c>
      <c r="P74" s="11"/>
      <c r="Q74" s="6"/>
      <c r="R74" s="4">
        <f t="shared" si="61"/>
        <v>0</v>
      </c>
      <c r="S74" s="9" t="e">
        <f t="shared" si="62"/>
        <v>#DIV/0!</v>
      </c>
      <c r="T74" s="9" t="e">
        <f t="shared" si="63"/>
        <v>#DIV/0!</v>
      </c>
      <c r="U74" s="3"/>
      <c r="V74" s="73"/>
      <c r="W74" s="73"/>
      <c r="X74" s="72">
        <f t="shared" si="72"/>
        <v>0</v>
      </c>
      <c r="Y74" s="5" t="e">
        <f t="shared" si="68"/>
        <v>#DIV/0!</v>
      </c>
      <c r="Z74" s="10" t="e">
        <f t="shared" si="67"/>
        <v>#DIV/0!</v>
      </c>
      <c r="AA74" s="53" t="e">
        <f t="shared" si="73"/>
        <v>#DIV/0!</v>
      </c>
      <c r="AB74" s="10"/>
      <c r="AC74" s="6"/>
      <c r="AD74" s="4" t="e">
        <f t="shared" si="64"/>
        <v>#DIV/0!</v>
      </c>
      <c r="AE74" s="11" t="e">
        <f t="shared" si="65"/>
        <v>#DIV/0!</v>
      </c>
      <c r="AF74" s="11"/>
      <c r="AG74" s="37"/>
      <c r="AH74" s="7"/>
      <c r="AI74" s="7"/>
      <c r="AJ74" s="7"/>
      <c r="AK74" s="7"/>
    </row>
    <row r="75" spans="2:37" ht="14.45" customHeight="1">
      <c r="B75" s="1" t="s">
        <v>5</v>
      </c>
      <c r="C75" s="1">
        <v>30</v>
      </c>
      <c r="E75" s="7"/>
      <c r="F75" s="4">
        <f t="shared" si="59"/>
        <v>0</v>
      </c>
      <c r="G75" s="4">
        <f t="shared" si="69"/>
        <v>0</v>
      </c>
      <c r="H75" s="4">
        <f t="shared" si="74"/>
        <v>0</v>
      </c>
      <c r="I75" s="4"/>
      <c r="J75" s="57" t="e">
        <f t="shared" si="70"/>
        <v>#DIV/0!</v>
      </c>
      <c r="K75" s="5">
        <f t="shared" si="71"/>
        <v>0</v>
      </c>
      <c r="L75" s="7"/>
      <c r="M75" s="7"/>
      <c r="N75" s="4">
        <f t="shared" si="66"/>
        <v>0</v>
      </c>
      <c r="O75" s="22" t="e">
        <f t="shared" si="60"/>
        <v>#DIV/0!</v>
      </c>
      <c r="P75" s="11"/>
      <c r="Q75" s="7"/>
      <c r="R75" s="4">
        <f t="shared" si="61"/>
        <v>0</v>
      </c>
      <c r="S75" s="9" t="e">
        <f t="shared" si="62"/>
        <v>#DIV/0!</v>
      </c>
      <c r="T75" s="9" t="e">
        <f t="shared" si="63"/>
        <v>#DIV/0!</v>
      </c>
      <c r="V75" s="21"/>
      <c r="W75" s="21"/>
      <c r="X75" s="72">
        <f t="shared" si="72"/>
        <v>0</v>
      </c>
      <c r="Y75" s="5" t="e">
        <f t="shared" si="68"/>
        <v>#DIV/0!</v>
      </c>
      <c r="Z75" s="10" t="e">
        <f t="shared" si="67"/>
        <v>#DIV/0!</v>
      </c>
      <c r="AA75" s="53" t="e">
        <f t="shared" si="73"/>
        <v>#DIV/0!</v>
      </c>
      <c r="AB75" s="10"/>
      <c r="AC75" s="7"/>
      <c r="AD75" s="4" t="e">
        <f t="shared" si="64"/>
        <v>#DIV/0!</v>
      </c>
      <c r="AE75" s="11" t="e">
        <f t="shared" si="65"/>
        <v>#DIV/0!</v>
      </c>
      <c r="AF75" s="11"/>
      <c r="AG75" s="37"/>
      <c r="AH75" s="7"/>
      <c r="AI75" s="7"/>
      <c r="AJ75" s="7"/>
      <c r="AK75" s="7"/>
    </row>
    <row r="76" spans="2:37" ht="14.45" customHeight="1">
      <c r="B76" s="1" t="s">
        <v>6</v>
      </c>
      <c r="C76" s="1">
        <v>31</v>
      </c>
      <c r="E76" s="7"/>
      <c r="F76" s="7">
        <f t="shared" si="59"/>
        <v>0</v>
      </c>
      <c r="G76" s="4">
        <f t="shared" si="69"/>
        <v>0</v>
      </c>
      <c r="H76" s="4">
        <f t="shared" si="74"/>
        <v>0</v>
      </c>
      <c r="I76" s="4"/>
      <c r="J76" s="57" t="e">
        <f t="shared" si="70"/>
        <v>#DIV/0!</v>
      </c>
      <c r="K76" s="5">
        <f t="shared" si="71"/>
        <v>0</v>
      </c>
      <c r="L76" s="14"/>
      <c r="M76" s="21"/>
      <c r="N76" s="21">
        <f t="shared" si="66"/>
        <v>0</v>
      </c>
      <c r="O76" s="23" t="e">
        <f t="shared" si="60"/>
        <v>#DIV/0!</v>
      </c>
      <c r="P76" s="14"/>
      <c r="Q76" s="7"/>
      <c r="R76" s="4">
        <f t="shared" si="61"/>
        <v>0</v>
      </c>
      <c r="S76" s="9" t="e">
        <f t="shared" si="62"/>
        <v>#DIV/0!</v>
      </c>
      <c r="T76" s="9" t="e">
        <f t="shared" si="63"/>
        <v>#DIV/0!</v>
      </c>
      <c r="U76" s="14"/>
      <c r="V76" s="21"/>
      <c r="W76" s="21"/>
      <c r="X76" s="72">
        <f t="shared" si="72"/>
        <v>0</v>
      </c>
      <c r="Y76" s="5" t="e">
        <f>X76*1000000/E76</f>
        <v>#DIV/0!</v>
      </c>
      <c r="Z76" s="10" t="e">
        <f t="shared" si="67"/>
        <v>#DIV/0!</v>
      </c>
      <c r="AA76" s="53" t="e">
        <f t="shared" si="73"/>
        <v>#DIV/0!</v>
      </c>
      <c r="AB76" s="7"/>
      <c r="AC76" s="7"/>
      <c r="AD76" s="4" t="e">
        <f t="shared" si="64"/>
        <v>#DIV/0!</v>
      </c>
      <c r="AE76" s="11" t="e">
        <f t="shared" si="65"/>
        <v>#DIV/0!</v>
      </c>
      <c r="AF76" s="7"/>
      <c r="AG76" s="32"/>
      <c r="AH76" s="7"/>
      <c r="AI76" s="7"/>
      <c r="AJ76" s="7"/>
      <c r="AK76" s="7"/>
    </row>
    <row r="77" spans="2:37" ht="14.45" customHeight="1">
      <c r="B77" s="1" t="s">
        <v>7</v>
      </c>
      <c r="C77" s="1">
        <v>31</v>
      </c>
      <c r="E77" s="7"/>
      <c r="F77" s="7">
        <f t="shared" si="59"/>
        <v>0</v>
      </c>
      <c r="G77" s="4">
        <f t="shared" si="69"/>
        <v>0</v>
      </c>
      <c r="H77" s="4">
        <f t="shared" si="74"/>
        <v>0</v>
      </c>
      <c r="I77" s="4"/>
      <c r="J77" s="57" t="e">
        <f t="shared" si="70"/>
        <v>#DIV/0!</v>
      </c>
      <c r="K77" s="5">
        <f t="shared" si="71"/>
        <v>0</v>
      </c>
      <c r="L77" s="14"/>
      <c r="M77" s="21"/>
      <c r="N77" s="21">
        <f t="shared" si="66"/>
        <v>0</v>
      </c>
      <c r="O77" s="23" t="e">
        <f t="shared" si="60"/>
        <v>#DIV/0!</v>
      </c>
      <c r="P77" s="14"/>
      <c r="Q77" s="7"/>
      <c r="R77" s="4">
        <f t="shared" si="61"/>
        <v>0</v>
      </c>
      <c r="S77" s="9" t="e">
        <f t="shared" si="62"/>
        <v>#DIV/0!</v>
      </c>
      <c r="T77" s="9" t="e">
        <f t="shared" si="63"/>
        <v>#DIV/0!</v>
      </c>
      <c r="U77" s="14"/>
      <c r="V77" s="21"/>
      <c r="W77" s="21"/>
      <c r="X77" s="72">
        <f t="shared" si="72"/>
        <v>0</v>
      </c>
      <c r="Y77" s="5" t="e">
        <f t="shared" si="68"/>
        <v>#DIV/0!</v>
      </c>
      <c r="Z77" s="10" t="e">
        <f t="shared" si="67"/>
        <v>#DIV/0!</v>
      </c>
      <c r="AA77" s="53" t="e">
        <f t="shared" si="73"/>
        <v>#DIV/0!</v>
      </c>
      <c r="AB77" s="7"/>
      <c r="AC77" s="7"/>
      <c r="AD77" s="4" t="e">
        <f t="shared" si="64"/>
        <v>#DIV/0!</v>
      </c>
      <c r="AE77" s="11" t="e">
        <f t="shared" si="65"/>
        <v>#DIV/0!</v>
      </c>
      <c r="AF77" s="7"/>
      <c r="AG77" s="32"/>
      <c r="AH77" s="7"/>
      <c r="AI77" s="7"/>
      <c r="AJ77" s="7"/>
      <c r="AK77" s="7"/>
    </row>
    <row r="78" spans="2:37" ht="14.45" customHeight="1">
      <c r="B78" s="1" t="s">
        <v>8</v>
      </c>
      <c r="C78" s="1">
        <v>30</v>
      </c>
      <c r="E78" s="7"/>
      <c r="F78" s="7">
        <f t="shared" si="59"/>
        <v>0</v>
      </c>
      <c r="G78" s="4">
        <f t="shared" si="69"/>
        <v>0</v>
      </c>
      <c r="H78" s="4">
        <f t="shared" si="74"/>
        <v>0</v>
      </c>
      <c r="I78" s="4"/>
      <c r="J78" s="57" t="e">
        <f t="shared" si="70"/>
        <v>#DIV/0!</v>
      </c>
      <c r="K78" s="5">
        <f t="shared" si="71"/>
        <v>0</v>
      </c>
      <c r="L78" s="14"/>
      <c r="M78" s="21"/>
      <c r="N78" s="21">
        <f t="shared" si="66"/>
        <v>0</v>
      </c>
      <c r="O78" s="23" t="e">
        <f t="shared" si="60"/>
        <v>#DIV/0!</v>
      </c>
      <c r="P78" s="14"/>
      <c r="Q78" s="7"/>
      <c r="R78" s="4">
        <f t="shared" si="61"/>
        <v>0</v>
      </c>
      <c r="S78" s="9" t="e">
        <f t="shared" si="62"/>
        <v>#DIV/0!</v>
      </c>
      <c r="T78" s="9" t="e">
        <f t="shared" si="63"/>
        <v>#DIV/0!</v>
      </c>
      <c r="U78" s="14"/>
      <c r="V78" s="21"/>
      <c r="W78" s="21"/>
      <c r="X78" s="72">
        <f t="shared" si="72"/>
        <v>0</v>
      </c>
      <c r="Y78" s="5" t="e">
        <f t="shared" si="68"/>
        <v>#DIV/0!</v>
      </c>
      <c r="Z78" s="10" t="e">
        <f t="shared" si="67"/>
        <v>#DIV/0!</v>
      </c>
      <c r="AA78" s="53" t="e">
        <f t="shared" si="73"/>
        <v>#DIV/0!</v>
      </c>
      <c r="AB78" s="7"/>
      <c r="AC78" s="7"/>
      <c r="AD78" s="4" t="e">
        <f t="shared" si="64"/>
        <v>#DIV/0!</v>
      </c>
      <c r="AE78" s="11" t="e">
        <f t="shared" si="65"/>
        <v>#DIV/0!</v>
      </c>
      <c r="AF78" s="7"/>
      <c r="AG78" s="32"/>
      <c r="AH78" s="7"/>
      <c r="AI78" s="7"/>
      <c r="AJ78" s="7"/>
      <c r="AK78" s="7"/>
    </row>
    <row r="79" spans="2:37" ht="14.45" customHeight="1">
      <c r="B79" s="1" t="s">
        <v>9</v>
      </c>
      <c r="C79" s="1">
        <v>31</v>
      </c>
      <c r="E79" s="7"/>
      <c r="F79" s="7">
        <f t="shared" si="59"/>
        <v>0</v>
      </c>
      <c r="G79" s="4">
        <f t="shared" si="69"/>
        <v>0</v>
      </c>
      <c r="H79" s="4">
        <f t="shared" si="74"/>
        <v>0</v>
      </c>
      <c r="I79" s="4"/>
      <c r="J79" s="57" t="e">
        <f t="shared" si="70"/>
        <v>#DIV/0!</v>
      </c>
      <c r="K79" s="5">
        <f t="shared" si="71"/>
        <v>0</v>
      </c>
      <c r="L79" s="14"/>
      <c r="M79" s="21"/>
      <c r="N79" s="21">
        <f t="shared" si="66"/>
        <v>0</v>
      </c>
      <c r="O79" s="23" t="e">
        <f t="shared" si="60"/>
        <v>#DIV/0!</v>
      </c>
      <c r="P79" s="14"/>
      <c r="Q79" s="7"/>
      <c r="R79" s="4">
        <f t="shared" si="61"/>
        <v>0</v>
      </c>
      <c r="S79" s="9" t="e">
        <f t="shared" si="62"/>
        <v>#DIV/0!</v>
      </c>
      <c r="T79" s="9" t="e">
        <f t="shared" si="63"/>
        <v>#DIV/0!</v>
      </c>
      <c r="U79" s="14"/>
      <c r="V79" s="21"/>
      <c r="W79" s="21"/>
      <c r="X79" s="72">
        <f t="shared" si="72"/>
        <v>0</v>
      </c>
      <c r="Y79" s="5" t="e">
        <f t="shared" si="68"/>
        <v>#DIV/0!</v>
      </c>
      <c r="Z79" s="10" t="e">
        <f t="shared" si="67"/>
        <v>#DIV/0!</v>
      </c>
      <c r="AA79" s="53" t="e">
        <f t="shared" si="73"/>
        <v>#DIV/0!</v>
      </c>
      <c r="AB79" s="7"/>
      <c r="AC79" s="7"/>
      <c r="AD79" s="4" t="e">
        <f t="shared" si="64"/>
        <v>#DIV/0!</v>
      </c>
      <c r="AE79" s="11" t="e">
        <f t="shared" si="65"/>
        <v>#DIV/0!</v>
      </c>
      <c r="AF79" s="7"/>
      <c r="AG79" s="32"/>
      <c r="AH79" s="7"/>
      <c r="AI79" s="7"/>
      <c r="AJ79" s="7"/>
      <c r="AK79" s="7"/>
    </row>
    <row r="80" spans="2:37" ht="14.45" customHeight="1">
      <c r="B80" s="1" t="s">
        <v>10</v>
      </c>
      <c r="C80" s="1">
        <v>30</v>
      </c>
      <c r="E80" s="7"/>
      <c r="F80" s="7">
        <f t="shared" si="59"/>
        <v>0</v>
      </c>
      <c r="G80" s="4">
        <f t="shared" si="69"/>
        <v>0</v>
      </c>
      <c r="H80" s="4">
        <f t="shared" si="74"/>
        <v>0</v>
      </c>
      <c r="I80" s="4"/>
      <c r="J80" s="57" t="e">
        <f t="shared" si="70"/>
        <v>#DIV/0!</v>
      </c>
      <c r="K80" s="5">
        <f t="shared" si="71"/>
        <v>0</v>
      </c>
      <c r="L80" s="14"/>
      <c r="M80" s="21"/>
      <c r="N80" s="21">
        <f t="shared" si="66"/>
        <v>0</v>
      </c>
      <c r="O80" s="23" t="e">
        <f t="shared" si="60"/>
        <v>#DIV/0!</v>
      </c>
      <c r="P80" s="14"/>
      <c r="Q80" s="7"/>
      <c r="R80" s="4">
        <f t="shared" si="61"/>
        <v>0</v>
      </c>
      <c r="S80" s="9" t="e">
        <f t="shared" si="62"/>
        <v>#DIV/0!</v>
      </c>
      <c r="T80" s="9" t="e">
        <f t="shared" si="63"/>
        <v>#DIV/0!</v>
      </c>
      <c r="U80" s="14"/>
      <c r="V80" s="21"/>
      <c r="W80" s="21"/>
      <c r="X80" s="72">
        <f t="shared" si="72"/>
        <v>0</v>
      </c>
      <c r="Y80" s="5" t="e">
        <f t="shared" si="68"/>
        <v>#DIV/0!</v>
      </c>
      <c r="Z80" s="10" t="e">
        <f t="shared" si="67"/>
        <v>#DIV/0!</v>
      </c>
      <c r="AA80" s="53" t="e">
        <f t="shared" si="73"/>
        <v>#DIV/0!</v>
      </c>
      <c r="AB80" s="7"/>
      <c r="AC80" s="7"/>
      <c r="AD80" s="4" t="e">
        <f t="shared" si="64"/>
        <v>#DIV/0!</v>
      </c>
      <c r="AE80" s="11" t="e">
        <f t="shared" si="65"/>
        <v>#DIV/0!</v>
      </c>
      <c r="AF80" s="7"/>
      <c r="AG80" s="32"/>
      <c r="AH80" s="7"/>
      <c r="AI80" s="7"/>
      <c r="AJ80" s="7"/>
      <c r="AK80" s="7"/>
    </row>
    <row r="81" spans="2:37" ht="14.45" customHeight="1">
      <c r="B81" s="1" t="s">
        <v>11</v>
      </c>
      <c r="C81" s="1">
        <v>31</v>
      </c>
      <c r="E81" s="7"/>
      <c r="F81" s="7">
        <f t="shared" si="59"/>
        <v>0</v>
      </c>
      <c r="G81" s="4">
        <f t="shared" si="69"/>
        <v>0</v>
      </c>
      <c r="H81" s="4">
        <f t="shared" si="74"/>
        <v>0</v>
      </c>
      <c r="I81" s="4"/>
      <c r="J81" s="57" t="e">
        <f t="shared" si="70"/>
        <v>#DIV/0!</v>
      </c>
      <c r="K81" s="5">
        <f t="shared" si="71"/>
        <v>0</v>
      </c>
      <c r="L81" s="14"/>
      <c r="M81" s="21"/>
      <c r="N81" s="21">
        <f t="shared" si="66"/>
        <v>0</v>
      </c>
      <c r="O81" s="23" t="e">
        <f t="shared" si="60"/>
        <v>#DIV/0!</v>
      </c>
      <c r="P81" s="14"/>
      <c r="Q81" s="7"/>
      <c r="R81" s="4">
        <f t="shared" si="61"/>
        <v>0</v>
      </c>
      <c r="S81" s="9" t="e">
        <f t="shared" si="62"/>
        <v>#DIV/0!</v>
      </c>
      <c r="T81" s="9" t="e">
        <f t="shared" si="63"/>
        <v>#DIV/0!</v>
      </c>
      <c r="U81" s="14"/>
      <c r="V81" s="21"/>
      <c r="W81" s="21"/>
      <c r="X81" s="72">
        <f t="shared" si="72"/>
        <v>0</v>
      </c>
      <c r="Y81" s="5" t="e">
        <f t="shared" si="68"/>
        <v>#DIV/0!</v>
      </c>
      <c r="Z81" s="10" t="e">
        <f t="shared" si="67"/>
        <v>#DIV/0!</v>
      </c>
      <c r="AA81" s="53" t="e">
        <f t="shared" si="73"/>
        <v>#DIV/0!</v>
      </c>
      <c r="AB81" s="7"/>
      <c r="AC81" s="7"/>
      <c r="AD81" s="4" t="e">
        <f t="shared" si="64"/>
        <v>#DIV/0!</v>
      </c>
      <c r="AE81" s="11" t="e">
        <f t="shared" si="65"/>
        <v>#DIV/0!</v>
      </c>
      <c r="AF81" s="7"/>
      <c r="AG81" s="32"/>
      <c r="AH81" s="7"/>
      <c r="AI81" s="7"/>
      <c r="AJ81" s="7"/>
      <c r="AK81" s="7"/>
    </row>
    <row r="82" spans="2:37" ht="14.45" customHeight="1">
      <c r="B82" s="1" t="s">
        <v>0</v>
      </c>
      <c r="C82" s="1">
        <v>31</v>
      </c>
      <c r="E82" s="4"/>
      <c r="F82" s="4">
        <f t="shared" ref="F82:F99" si="75">E82*0.001</f>
        <v>0</v>
      </c>
      <c r="G82" s="4">
        <f t="shared" si="69"/>
        <v>0</v>
      </c>
      <c r="H82" s="4">
        <f t="shared" si="74"/>
        <v>0</v>
      </c>
      <c r="I82" s="4"/>
      <c r="J82" s="57" t="e">
        <f t="shared" si="70"/>
        <v>#DIV/0!</v>
      </c>
      <c r="K82" s="5">
        <f t="shared" si="71"/>
        <v>0</v>
      </c>
      <c r="L82" s="5"/>
      <c r="M82" s="4"/>
      <c r="N82" s="4">
        <f>M82*0.001</f>
        <v>0</v>
      </c>
      <c r="O82" s="22" t="e">
        <f t="shared" ref="O82:O96" si="76">M82/E82*100</f>
        <v>#DIV/0!</v>
      </c>
      <c r="P82" s="11"/>
      <c r="Q82" s="4"/>
      <c r="R82" s="4">
        <f t="shared" ref="R82:R95" si="77">Q82*0.001</f>
        <v>0</v>
      </c>
      <c r="S82" s="9" t="e">
        <f t="shared" ref="S82:S96" si="78">Q82*1000/M82</f>
        <v>#DIV/0!</v>
      </c>
      <c r="T82" s="9" t="e">
        <f t="shared" ref="T82:T95" si="79">Q82*1000/E82</f>
        <v>#DIV/0!</v>
      </c>
      <c r="U82" s="2"/>
      <c r="V82" s="72"/>
      <c r="W82" s="72"/>
      <c r="X82" s="72">
        <f t="shared" si="72"/>
        <v>0</v>
      </c>
      <c r="Y82" s="5" t="e">
        <f>X82*1000000/E82</f>
        <v>#DIV/0!</v>
      </c>
      <c r="Z82" s="10" t="e">
        <f>X82/R82</f>
        <v>#DIV/0!</v>
      </c>
      <c r="AA82" s="53" t="e">
        <f t="shared" si="73"/>
        <v>#DIV/0!</v>
      </c>
      <c r="AB82" s="10"/>
      <c r="AC82" s="4"/>
      <c r="AD82" s="4" t="e">
        <f>AC82*1000/E82</f>
        <v>#DIV/0!</v>
      </c>
      <c r="AE82" s="11" t="e">
        <f t="shared" ref="AE82:AE96" si="80">AD82/Y82</f>
        <v>#DIV/0!</v>
      </c>
      <c r="AF82" s="11"/>
      <c r="AG82" s="37"/>
      <c r="AH82" s="7"/>
      <c r="AI82" s="7"/>
      <c r="AJ82" s="7"/>
      <c r="AK82" s="7"/>
    </row>
    <row r="83" spans="2:37" ht="14.45" customHeight="1">
      <c r="B83" s="1" t="s">
        <v>1</v>
      </c>
      <c r="C83" s="1">
        <v>28</v>
      </c>
      <c r="E83" s="6"/>
      <c r="F83" s="4">
        <f t="shared" si="75"/>
        <v>0</v>
      </c>
      <c r="G83" s="4">
        <f t="shared" si="69"/>
        <v>0</v>
      </c>
      <c r="H83" s="4">
        <f t="shared" si="74"/>
        <v>0</v>
      </c>
      <c r="I83" s="4"/>
      <c r="J83" s="57" t="e">
        <f t="shared" si="70"/>
        <v>#DIV/0!</v>
      </c>
      <c r="K83" s="5">
        <f t="shared" si="71"/>
        <v>0</v>
      </c>
      <c r="L83" s="6"/>
      <c r="M83" s="6"/>
      <c r="N83" s="4">
        <f t="shared" ref="N83:N99" si="81">M83*0.001</f>
        <v>0</v>
      </c>
      <c r="O83" s="22" t="e">
        <f t="shared" si="76"/>
        <v>#DIV/0!</v>
      </c>
      <c r="P83" s="11"/>
      <c r="Q83" s="6"/>
      <c r="R83" s="4">
        <f t="shared" si="77"/>
        <v>0</v>
      </c>
      <c r="S83" s="9" t="e">
        <f t="shared" si="78"/>
        <v>#DIV/0!</v>
      </c>
      <c r="T83" s="9" t="e">
        <f t="shared" si="79"/>
        <v>#DIV/0!</v>
      </c>
      <c r="U83" s="3"/>
      <c r="V83" s="73"/>
      <c r="W83" s="73"/>
      <c r="X83" s="72">
        <f t="shared" si="72"/>
        <v>0</v>
      </c>
      <c r="Y83" s="5" t="e">
        <f>X83*1000000/E83</f>
        <v>#DIV/0!</v>
      </c>
      <c r="Z83" s="10" t="e">
        <f t="shared" ref="Z83:Z96" si="82">X83/R83</f>
        <v>#DIV/0!</v>
      </c>
      <c r="AA83" s="53" t="e">
        <f>(X83*1000000)/M83</f>
        <v>#DIV/0!</v>
      </c>
      <c r="AB83" s="10"/>
      <c r="AC83" s="6"/>
      <c r="AD83" s="4" t="e">
        <f>AC83*1000/E83</f>
        <v>#DIV/0!</v>
      </c>
      <c r="AE83" s="11" t="e">
        <f t="shared" si="80"/>
        <v>#DIV/0!</v>
      </c>
      <c r="AF83" s="11"/>
      <c r="AG83" s="37"/>
      <c r="AH83" s="7"/>
      <c r="AI83" s="7"/>
      <c r="AJ83" s="7"/>
      <c r="AK83" s="7"/>
    </row>
    <row r="84" spans="2:37" ht="14.45" customHeight="1">
      <c r="B84" s="1" t="s">
        <v>2</v>
      </c>
      <c r="C84" s="1">
        <v>31</v>
      </c>
      <c r="E84" s="6"/>
      <c r="F84" s="4">
        <f t="shared" si="75"/>
        <v>0</v>
      </c>
      <c r="G84" s="4">
        <f t="shared" si="69"/>
        <v>0</v>
      </c>
      <c r="H84" s="4">
        <f t="shared" si="74"/>
        <v>0</v>
      </c>
      <c r="I84" s="4"/>
      <c r="J84" s="57" t="e">
        <f t="shared" si="70"/>
        <v>#DIV/0!</v>
      </c>
      <c r="K84" s="5">
        <f t="shared" si="71"/>
        <v>0</v>
      </c>
      <c r="L84" s="6"/>
      <c r="M84" s="6"/>
      <c r="N84" s="4">
        <f t="shared" si="81"/>
        <v>0</v>
      </c>
      <c r="O84" s="22" t="e">
        <f t="shared" si="76"/>
        <v>#DIV/0!</v>
      </c>
      <c r="P84" s="11"/>
      <c r="Q84" s="6"/>
      <c r="R84" s="4">
        <f t="shared" si="77"/>
        <v>0</v>
      </c>
      <c r="S84" s="9" t="e">
        <f t="shared" si="78"/>
        <v>#DIV/0!</v>
      </c>
      <c r="T84" s="9" t="e">
        <f t="shared" si="79"/>
        <v>#DIV/0!</v>
      </c>
      <c r="U84" s="3"/>
      <c r="V84" s="74"/>
      <c r="W84" s="74"/>
      <c r="X84" s="72">
        <f t="shared" si="72"/>
        <v>0</v>
      </c>
      <c r="Y84" s="5" t="e">
        <f t="shared" ref="Y84:Y96" si="83">X84*1000000/E84</f>
        <v>#DIV/0!</v>
      </c>
      <c r="Z84" s="10" t="e">
        <f t="shared" si="82"/>
        <v>#DIV/0!</v>
      </c>
      <c r="AA84" s="53" t="e">
        <f t="shared" si="73"/>
        <v>#DIV/0!</v>
      </c>
      <c r="AB84" s="10"/>
      <c r="AC84" s="6"/>
      <c r="AD84" s="4" t="e">
        <f t="shared" ref="AD84:AD96" si="84">AC84*1000/E84</f>
        <v>#DIV/0!</v>
      </c>
      <c r="AE84" s="11" t="e">
        <f t="shared" si="80"/>
        <v>#DIV/0!</v>
      </c>
      <c r="AF84" s="11"/>
      <c r="AG84" s="37"/>
      <c r="AH84" s="7"/>
      <c r="AI84" s="7"/>
      <c r="AJ84" s="7"/>
      <c r="AK84" s="7"/>
    </row>
    <row r="85" spans="2:37" ht="14.45" customHeight="1">
      <c r="B85" s="1"/>
      <c r="C85" s="1"/>
      <c r="E85" s="6"/>
      <c r="F85" s="4"/>
      <c r="G85" s="4"/>
      <c r="H85" s="4"/>
      <c r="I85" s="4"/>
      <c r="J85" s="4"/>
      <c r="K85" s="5"/>
      <c r="L85" s="6"/>
      <c r="M85" s="6"/>
      <c r="N85" s="4"/>
      <c r="O85" s="22"/>
      <c r="P85" s="11"/>
      <c r="Q85" s="6"/>
      <c r="R85" s="4"/>
      <c r="S85" s="9"/>
      <c r="T85" s="9"/>
      <c r="U85" s="3"/>
      <c r="V85" s="74"/>
      <c r="W85" s="74"/>
      <c r="X85" s="72"/>
      <c r="Y85" s="5"/>
      <c r="Z85" s="10"/>
      <c r="AA85" s="10"/>
      <c r="AB85" s="10"/>
      <c r="AC85" s="6"/>
      <c r="AD85" s="4"/>
      <c r="AE85" s="11"/>
      <c r="AF85" s="11"/>
      <c r="AG85" s="37"/>
      <c r="AH85" s="7"/>
      <c r="AI85" s="7"/>
      <c r="AJ85" s="7"/>
      <c r="AK85" s="7"/>
    </row>
    <row r="86" spans="2:37" ht="14.45" customHeight="1">
      <c r="B86" s="17" t="s">
        <v>81</v>
      </c>
      <c r="C86" s="1"/>
      <c r="E86" s="7"/>
      <c r="F86" s="7"/>
      <c r="G86" s="7"/>
      <c r="H86" s="7"/>
      <c r="I86" s="7"/>
      <c r="J86" s="7"/>
      <c r="K86" s="5"/>
      <c r="L86" s="14"/>
      <c r="M86" s="21"/>
      <c r="N86" s="21"/>
      <c r="O86" s="23"/>
      <c r="P86" s="14"/>
      <c r="Q86" s="7"/>
      <c r="R86" s="4"/>
      <c r="S86" s="9"/>
      <c r="T86" s="9"/>
      <c r="U86" s="14"/>
      <c r="V86" s="21"/>
      <c r="W86" s="21"/>
      <c r="X86" s="72"/>
      <c r="Y86" s="5"/>
      <c r="Z86" s="10"/>
      <c r="AA86" s="10"/>
      <c r="AB86" s="7"/>
      <c r="AC86" s="7"/>
      <c r="AD86" s="4"/>
      <c r="AE86" s="11"/>
      <c r="AF86" s="7"/>
      <c r="AG86" s="32"/>
      <c r="AH86" s="7"/>
      <c r="AI86" s="7"/>
      <c r="AJ86" s="7"/>
      <c r="AK86" s="7"/>
    </row>
    <row r="87" spans="2:37" ht="14.45" customHeight="1">
      <c r="B87" s="8" t="s">
        <v>13</v>
      </c>
      <c r="C87" s="46">
        <f>SUM(C88:C99)</f>
        <v>366</v>
      </c>
      <c r="E87" s="7">
        <f>SUM(E88:E99)</f>
        <v>0</v>
      </c>
      <c r="F87" s="4">
        <f>E87*0.001</f>
        <v>0</v>
      </c>
      <c r="G87" s="4">
        <f>E87/$C87*0.001</f>
        <v>0</v>
      </c>
      <c r="H87" s="21">
        <f>E87/C87</f>
        <v>0</v>
      </c>
      <c r="I87" s="7">
        <f>SUM(I88:I99)</f>
        <v>0</v>
      </c>
      <c r="J87" s="57" t="e">
        <f>((I87/C87)*7)/H87*100</f>
        <v>#DIV/0!</v>
      </c>
      <c r="K87" s="5">
        <f>G87/113.625*100</f>
        <v>0</v>
      </c>
      <c r="M87" s="7">
        <f>SUM(M88:M99)</f>
        <v>0</v>
      </c>
      <c r="N87" s="4">
        <f>M87*0.001</f>
        <v>0</v>
      </c>
      <c r="O87" s="11" t="e">
        <f>M87/E87*100</f>
        <v>#DIV/0!</v>
      </c>
      <c r="Q87" s="7">
        <f>SUM(Q88:Q99)</f>
        <v>0</v>
      </c>
      <c r="R87" s="4">
        <f>Q87*0.001</f>
        <v>0</v>
      </c>
      <c r="S87" s="9" t="e">
        <f>Q87*1000/M87</f>
        <v>#DIV/0!</v>
      </c>
      <c r="T87" s="9" t="e">
        <f>Q87*1000/E87</f>
        <v>#DIV/0!</v>
      </c>
      <c r="V87" s="21">
        <f>SUM(V88:V99)</f>
        <v>0</v>
      </c>
      <c r="W87" s="21">
        <f>SUM(W88:W99)</f>
        <v>0</v>
      </c>
      <c r="X87" s="21">
        <f>SUM(X88:X99)</f>
        <v>0</v>
      </c>
      <c r="Y87" s="5" t="e">
        <f>X87*1000000/E87</f>
        <v>#DIV/0!</v>
      </c>
      <c r="Z87" s="10" t="e">
        <f>X87/R87</f>
        <v>#DIV/0!</v>
      </c>
      <c r="AA87" s="53" t="e">
        <f>(X87*1000000)/M87</f>
        <v>#DIV/0!</v>
      </c>
      <c r="AC87" s="7">
        <f>SUM(AC88:AC99)</f>
        <v>0</v>
      </c>
      <c r="AD87" s="4" t="e">
        <f>AC87*1000/E87</f>
        <v>#DIV/0!</v>
      </c>
      <c r="AE87" s="11" t="e">
        <f>AD87/Y87</f>
        <v>#DIV/0!</v>
      </c>
      <c r="AG87" s="32" t="e">
        <f>AVERAGE(AG88:AG99)</f>
        <v>#DIV/0!</v>
      </c>
      <c r="AH87" s="7"/>
      <c r="AI87" s="7"/>
      <c r="AJ87" s="7"/>
      <c r="AK87" s="7"/>
    </row>
    <row r="88" spans="2:37" ht="14.45" customHeight="1">
      <c r="B88" s="1" t="s">
        <v>3</v>
      </c>
      <c r="C88" s="1">
        <v>30</v>
      </c>
      <c r="E88" s="6"/>
      <c r="F88" s="4">
        <f t="shared" si="75"/>
        <v>0</v>
      </c>
      <c r="G88" s="4">
        <f t="shared" ref="G88:G96" si="85">E88/$C88*0.001</f>
        <v>0</v>
      </c>
      <c r="H88" s="4">
        <f>E88/C88</f>
        <v>0</v>
      </c>
      <c r="I88" s="4"/>
      <c r="J88" s="57" t="e">
        <f t="shared" ref="J88:J98" si="86">((I88/C88)*7)/H88*100</f>
        <v>#DIV/0!</v>
      </c>
      <c r="K88" s="5">
        <f t="shared" ref="K88:K95" si="87">G88/113.625*100</f>
        <v>0</v>
      </c>
      <c r="L88" s="6"/>
      <c r="M88" s="6"/>
      <c r="N88" s="4">
        <f t="shared" si="81"/>
        <v>0</v>
      </c>
      <c r="O88" s="22" t="e">
        <f t="shared" si="76"/>
        <v>#DIV/0!</v>
      </c>
      <c r="P88" s="11"/>
      <c r="Q88" s="6"/>
      <c r="R88" s="4">
        <f t="shared" si="77"/>
        <v>0</v>
      </c>
      <c r="S88" s="9" t="e">
        <f t="shared" si="78"/>
        <v>#DIV/0!</v>
      </c>
      <c r="T88" s="9" t="e">
        <f t="shared" si="79"/>
        <v>#DIV/0!</v>
      </c>
      <c r="U88" s="3"/>
      <c r="V88" s="73"/>
      <c r="W88" s="73"/>
      <c r="X88" s="72">
        <f>V88</f>
        <v>0</v>
      </c>
      <c r="Y88" s="5" t="e">
        <f t="shared" si="83"/>
        <v>#DIV/0!</v>
      </c>
      <c r="Z88" s="10" t="e">
        <f t="shared" si="82"/>
        <v>#DIV/0!</v>
      </c>
      <c r="AA88" s="53" t="e">
        <f t="shared" ref="AA88:AA97" si="88">(X88*1000000)/M88</f>
        <v>#DIV/0!</v>
      </c>
      <c r="AB88" s="10"/>
      <c r="AC88" s="6"/>
      <c r="AD88" s="4" t="e">
        <f t="shared" si="84"/>
        <v>#DIV/0!</v>
      </c>
      <c r="AE88" s="11" t="e">
        <f t="shared" si="80"/>
        <v>#DIV/0!</v>
      </c>
      <c r="AF88" s="11"/>
      <c r="AG88" s="37"/>
      <c r="AH88" s="7"/>
      <c r="AI88" s="7"/>
      <c r="AJ88" s="7"/>
      <c r="AK88" s="7"/>
    </row>
    <row r="89" spans="2:37" ht="14.45" customHeight="1">
      <c r="B89" s="1" t="s">
        <v>4</v>
      </c>
      <c r="C89" s="1">
        <v>31</v>
      </c>
      <c r="E89" s="6"/>
      <c r="F89" s="4">
        <f t="shared" si="75"/>
        <v>0</v>
      </c>
      <c r="G89" s="4">
        <f t="shared" si="85"/>
        <v>0</v>
      </c>
      <c r="H89" s="4">
        <f t="shared" ref="H89:H99" si="89">E89/C89</f>
        <v>0</v>
      </c>
      <c r="I89" s="4"/>
      <c r="J89" s="57" t="e">
        <f t="shared" si="86"/>
        <v>#DIV/0!</v>
      </c>
      <c r="K89" s="5">
        <f t="shared" si="87"/>
        <v>0</v>
      </c>
      <c r="L89" s="6"/>
      <c r="M89" s="6"/>
      <c r="N89" s="4">
        <f t="shared" si="81"/>
        <v>0</v>
      </c>
      <c r="O89" s="22" t="e">
        <f t="shared" si="76"/>
        <v>#DIV/0!</v>
      </c>
      <c r="P89" s="11"/>
      <c r="Q89" s="6"/>
      <c r="R89" s="4">
        <f t="shared" si="77"/>
        <v>0</v>
      </c>
      <c r="S89" s="9" t="e">
        <f t="shared" si="78"/>
        <v>#DIV/0!</v>
      </c>
      <c r="T89" s="9" t="e">
        <f t="shared" si="79"/>
        <v>#DIV/0!</v>
      </c>
      <c r="U89" s="3"/>
      <c r="V89" s="73"/>
      <c r="W89" s="73"/>
      <c r="X89" s="72">
        <f t="shared" ref="X89:X99" si="90">V89</f>
        <v>0</v>
      </c>
      <c r="Y89" s="5" t="e">
        <f t="shared" si="83"/>
        <v>#DIV/0!</v>
      </c>
      <c r="Z89" s="10" t="e">
        <f t="shared" si="82"/>
        <v>#DIV/0!</v>
      </c>
      <c r="AA89" s="53" t="e">
        <f t="shared" si="88"/>
        <v>#DIV/0!</v>
      </c>
      <c r="AB89" s="10"/>
      <c r="AC89" s="6"/>
      <c r="AD89" s="4" t="e">
        <f t="shared" si="84"/>
        <v>#DIV/0!</v>
      </c>
      <c r="AE89" s="11" t="e">
        <f t="shared" si="80"/>
        <v>#DIV/0!</v>
      </c>
      <c r="AF89" s="11"/>
      <c r="AG89" s="37"/>
      <c r="AH89" s="7"/>
      <c r="AI89" s="7"/>
      <c r="AJ89" s="7"/>
      <c r="AK89" s="7"/>
    </row>
    <row r="90" spans="2:37" ht="14.45" customHeight="1">
      <c r="B90" s="1" t="s">
        <v>5</v>
      </c>
      <c r="C90" s="1">
        <v>30</v>
      </c>
      <c r="E90" s="7"/>
      <c r="F90" s="4">
        <f t="shared" si="75"/>
        <v>0</v>
      </c>
      <c r="G90" s="4">
        <f t="shared" si="85"/>
        <v>0</v>
      </c>
      <c r="H90" s="4">
        <f t="shared" si="89"/>
        <v>0</v>
      </c>
      <c r="I90" s="4"/>
      <c r="J90" s="57" t="e">
        <f t="shared" si="86"/>
        <v>#DIV/0!</v>
      </c>
      <c r="K90" s="5">
        <f t="shared" si="87"/>
        <v>0</v>
      </c>
      <c r="L90" s="7"/>
      <c r="M90" s="7"/>
      <c r="N90" s="4">
        <f t="shared" si="81"/>
        <v>0</v>
      </c>
      <c r="O90" s="22" t="e">
        <f t="shared" si="76"/>
        <v>#DIV/0!</v>
      </c>
      <c r="P90" s="11"/>
      <c r="Q90" s="7"/>
      <c r="R90" s="4">
        <f t="shared" si="77"/>
        <v>0</v>
      </c>
      <c r="S90" s="9" t="e">
        <f t="shared" si="78"/>
        <v>#DIV/0!</v>
      </c>
      <c r="T90" s="9" t="e">
        <f t="shared" si="79"/>
        <v>#DIV/0!</v>
      </c>
      <c r="V90" s="21"/>
      <c r="W90" s="21"/>
      <c r="X90" s="72">
        <f t="shared" si="90"/>
        <v>0</v>
      </c>
      <c r="Y90" s="5" t="e">
        <f t="shared" si="83"/>
        <v>#DIV/0!</v>
      </c>
      <c r="Z90" s="10" t="e">
        <f t="shared" si="82"/>
        <v>#DIV/0!</v>
      </c>
      <c r="AA90" s="53" t="e">
        <f t="shared" si="88"/>
        <v>#DIV/0!</v>
      </c>
      <c r="AB90" s="10"/>
      <c r="AC90" s="7"/>
      <c r="AD90" s="4" t="e">
        <f t="shared" si="84"/>
        <v>#DIV/0!</v>
      </c>
      <c r="AE90" s="11" t="e">
        <f t="shared" si="80"/>
        <v>#DIV/0!</v>
      </c>
      <c r="AF90" s="11"/>
      <c r="AG90" s="37"/>
      <c r="AH90" s="7"/>
      <c r="AI90" s="7"/>
      <c r="AJ90" s="7"/>
      <c r="AK90" s="7"/>
    </row>
    <row r="91" spans="2:37" ht="14.45" customHeight="1">
      <c r="B91" s="1" t="s">
        <v>6</v>
      </c>
      <c r="C91" s="1">
        <v>31</v>
      </c>
      <c r="E91" s="7"/>
      <c r="F91" s="7">
        <f t="shared" si="75"/>
        <v>0</v>
      </c>
      <c r="G91" s="4">
        <f t="shared" si="85"/>
        <v>0</v>
      </c>
      <c r="H91" s="4">
        <f t="shared" si="89"/>
        <v>0</v>
      </c>
      <c r="I91" s="4"/>
      <c r="J91" s="57" t="e">
        <f t="shared" si="86"/>
        <v>#DIV/0!</v>
      </c>
      <c r="K91" s="5">
        <f t="shared" si="87"/>
        <v>0</v>
      </c>
      <c r="L91" s="14"/>
      <c r="M91" s="21"/>
      <c r="N91" s="21">
        <f t="shared" si="81"/>
        <v>0</v>
      </c>
      <c r="O91" s="23" t="e">
        <f t="shared" si="76"/>
        <v>#DIV/0!</v>
      </c>
      <c r="P91" s="14"/>
      <c r="Q91" s="7"/>
      <c r="R91" s="4">
        <f t="shared" si="77"/>
        <v>0</v>
      </c>
      <c r="S91" s="9" t="e">
        <f t="shared" si="78"/>
        <v>#DIV/0!</v>
      </c>
      <c r="T91" s="9" t="e">
        <f t="shared" si="79"/>
        <v>#DIV/0!</v>
      </c>
      <c r="U91" s="14"/>
      <c r="V91" s="21"/>
      <c r="W91" s="21"/>
      <c r="X91" s="72">
        <f t="shared" si="90"/>
        <v>0</v>
      </c>
      <c r="Y91" s="5" t="e">
        <f t="shared" si="83"/>
        <v>#DIV/0!</v>
      </c>
      <c r="Z91" s="10" t="e">
        <f t="shared" si="82"/>
        <v>#DIV/0!</v>
      </c>
      <c r="AA91" s="53" t="e">
        <f t="shared" si="88"/>
        <v>#DIV/0!</v>
      </c>
      <c r="AB91" s="7"/>
      <c r="AC91" s="7"/>
      <c r="AD91" s="4" t="e">
        <f t="shared" si="84"/>
        <v>#DIV/0!</v>
      </c>
      <c r="AE91" s="11" t="e">
        <f t="shared" si="80"/>
        <v>#DIV/0!</v>
      </c>
      <c r="AF91" s="7"/>
      <c r="AG91" s="32"/>
      <c r="AH91" s="7"/>
      <c r="AI91" s="7"/>
      <c r="AJ91" s="7"/>
      <c r="AK91" s="7"/>
    </row>
    <row r="92" spans="2:37" ht="14.45" customHeight="1">
      <c r="B92" s="1" t="s">
        <v>7</v>
      </c>
      <c r="C92" s="1">
        <v>31</v>
      </c>
      <c r="E92" s="7"/>
      <c r="F92" s="7">
        <f t="shared" si="75"/>
        <v>0</v>
      </c>
      <c r="G92" s="4">
        <f t="shared" si="85"/>
        <v>0</v>
      </c>
      <c r="H92" s="4">
        <f t="shared" si="89"/>
        <v>0</v>
      </c>
      <c r="I92" s="4"/>
      <c r="J92" s="57" t="e">
        <f t="shared" si="86"/>
        <v>#DIV/0!</v>
      </c>
      <c r="K92" s="5">
        <f t="shared" si="87"/>
        <v>0</v>
      </c>
      <c r="L92" s="14"/>
      <c r="M92" s="21"/>
      <c r="N92" s="21">
        <f t="shared" si="81"/>
        <v>0</v>
      </c>
      <c r="O92" s="23" t="e">
        <f t="shared" si="76"/>
        <v>#DIV/0!</v>
      </c>
      <c r="P92" s="14"/>
      <c r="Q92" s="7"/>
      <c r="R92" s="4">
        <f t="shared" si="77"/>
        <v>0</v>
      </c>
      <c r="S92" s="9" t="e">
        <f t="shared" si="78"/>
        <v>#DIV/0!</v>
      </c>
      <c r="T92" s="9" t="e">
        <f t="shared" si="79"/>
        <v>#DIV/0!</v>
      </c>
      <c r="U92" s="14"/>
      <c r="V92" s="21"/>
      <c r="W92" s="21"/>
      <c r="X92" s="72">
        <f t="shared" si="90"/>
        <v>0</v>
      </c>
      <c r="Y92" s="5" t="e">
        <f t="shared" si="83"/>
        <v>#DIV/0!</v>
      </c>
      <c r="Z92" s="10" t="e">
        <f t="shared" si="82"/>
        <v>#DIV/0!</v>
      </c>
      <c r="AA92" s="53" t="e">
        <f t="shared" si="88"/>
        <v>#DIV/0!</v>
      </c>
      <c r="AB92" s="7"/>
      <c r="AC92" s="7"/>
      <c r="AD92" s="4" t="e">
        <f t="shared" si="84"/>
        <v>#DIV/0!</v>
      </c>
      <c r="AE92" s="11" t="e">
        <f t="shared" si="80"/>
        <v>#DIV/0!</v>
      </c>
      <c r="AF92" s="7"/>
      <c r="AG92" s="32"/>
      <c r="AH92" s="7"/>
      <c r="AI92" s="7"/>
      <c r="AJ92" s="7"/>
      <c r="AK92" s="7"/>
    </row>
    <row r="93" spans="2:37" ht="14.45" customHeight="1">
      <c r="B93" s="1" t="s">
        <v>8</v>
      </c>
      <c r="C93" s="1">
        <v>30</v>
      </c>
      <c r="E93" s="7"/>
      <c r="F93" s="7">
        <f t="shared" si="75"/>
        <v>0</v>
      </c>
      <c r="G93" s="4">
        <f t="shared" si="85"/>
        <v>0</v>
      </c>
      <c r="H93" s="4">
        <f t="shared" si="89"/>
        <v>0</v>
      </c>
      <c r="I93" s="4"/>
      <c r="J93" s="57" t="e">
        <f t="shared" si="86"/>
        <v>#DIV/0!</v>
      </c>
      <c r="K93" s="5">
        <f t="shared" si="87"/>
        <v>0</v>
      </c>
      <c r="L93" s="14"/>
      <c r="M93" s="21"/>
      <c r="N93" s="21">
        <f t="shared" si="81"/>
        <v>0</v>
      </c>
      <c r="O93" s="23" t="e">
        <f t="shared" si="76"/>
        <v>#DIV/0!</v>
      </c>
      <c r="P93" s="14"/>
      <c r="Q93" s="7"/>
      <c r="R93" s="4">
        <f t="shared" si="77"/>
        <v>0</v>
      </c>
      <c r="S93" s="9" t="e">
        <f t="shared" si="78"/>
        <v>#DIV/0!</v>
      </c>
      <c r="T93" s="9" t="e">
        <f t="shared" si="79"/>
        <v>#DIV/0!</v>
      </c>
      <c r="U93" s="14"/>
      <c r="V93" s="21"/>
      <c r="W93" s="21"/>
      <c r="X93" s="72">
        <f t="shared" si="90"/>
        <v>0</v>
      </c>
      <c r="Y93" s="5" t="e">
        <f t="shared" si="83"/>
        <v>#DIV/0!</v>
      </c>
      <c r="Z93" s="10" t="e">
        <f t="shared" si="82"/>
        <v>#DIV/0!</v>
      </c>
      <c r="AA93" s="53" t="e">
        <f t="shared" si="88"/>
        <v>#DIV/0!</v>
      </c>
      <c r="AB93" s="7"/>
      <c r="AC93" s="7"/>
      <c r="AD93" s="4" t="e">
        <f t="shared" si="84"/>
        <v>#DIV/0!</v>
      </c>
      <c r="AE93" s="11" t="e">
        <f t="shared" si="80"/>
        <v>#DIV/0!</v>
      </c>
      <c r="AF93" s="7"/>
      <c r="AG93" s="32"/>
      <c r="AH93" s="7"/>
      <c r="AI93" s="7"/>
      <c r="AJ93" s="7"/>
      <c r="AK93" s="7"/>
    </row>
    <row r="94" spans="2:37" ht="14.45" customHeight="1">
      <c r="B94" s="1" t="s">
        <v>9</v>
      </c>
      <c r="C94" s="1">
        <v>31</v>
      </c>
      <c r="E94" s="7"/>
      <c r="F94" s="7">
        <f t="shared" si="75"/>
        <v>0</v>
      </c>
      <c r="G94" s="4">
        <f t="shared" si="85"/>
        <v>0</v>
      </c>
      <c r="H94" s="4">
        <f t="shared" si="89"/>
        <v>0</v>
      </c>
      <c r="I94" s="4"/>
      <c r="J94" s="57" t="e">
        <f>((I94/C94)*7)/H94*100</f>
        <v>#DIV/0!</v>
      </c>
      <c r="K94" s="5">
        <f t="shared" si="87"/>
        <v>0</v>
      </c>
      <c r="L94" s="14"/>
      <c r="M94" s="21"/>
      <c r="N94" s="21">
        <f t="shared" si="81"/>
        <v>0</v>
      </c>
      <c r="O94" s="23" t="e">
        <f t="shared" si="76"/>
        <v>#DIV/0!</v>
      </c>
      <c r="P94" s="14"/>
      <c r="Q94" s="7"/>
      <c r="R94" s="4">
        <f t="shared" si="77"/>
        <v>0</v>
      </c>
      <c r="S94" s="9" t="e">
        <f t="shared" si="78"/>
        <v>#DIV/0!</v>
      </c>
      <c r="T94" s="9" t="e">
        <f t="shared" si="79"/>
        <v>#DIV/0!</v>
      </c>
      <c r="U94" s="14"/>
      <c r="V94" s="21"/>
      <c r="W94" s="21"/>
      <c r="X94" s="72">
        <f t="shared" si="90"/>
        <v>0</v>
      </c>
      <c r="Y94" s="5" t="e">
        <f t="shared" si="83"/>
        <v>#DIV/0!</v>
      </c>
      <c r="Z94" s="10" t="e">
        <f t="shared" si="82"/>
        <v>#DIV/0!</v>
      </c>
      <c r="AA94" s="53" t="e">
        <f t="shared" si="88"/>
        <v>#DIV/0!</v>
      </c>
      <c r="AB94" s="7"/>
      <c r="AC94" s="7"/>
      <c r="AD94" s="4" t="e">
        <f t="shared" si="84"/>
        <v>#DIV/0!</v>
      </c>
      <c r="AE94" s="11" t="e">
        <f t="shared" si="80"/>
        <v>#DIV/0!</v>
      </c>
      <c r="AF94" s="7"/>
      <c r="AG94" s="32"/>
      <c r="AH94" s="7"/>
      <c r="AI94" s="7"/>
      <c r="AJ94" s="7"/>
      <c r="AK94" s="7"/>
    </row>
    <row r="95" spans="2:37" ht="14.45" customHeight="1">
      <c r="B95" s="1" t="s">
        <v>10</v>
      </c>
      <c r="C95" s="1">
        <v>30</v>
      </c>
      <c r="E95" s="7"/>
      <c r="F95" s="7">
        <f t="shared" si="75"/>
        <v>0</v>
      </c>
      <c r="G95" s="4">
        <f t="shared" si="85"/>
        <v>0</v>
      </c>
      <c r="H95" s="4">
        <f t="shared" si="89"/>
        <v>0</v>
      </c>
      <c r="I95" s="4"/>
      <c r="J95" s="57" t="e">
        <f t="shared" si="86"/>
        <v>#DIV/0!</v>
      </c>
      <c r="K95" s="5">
        <f t="shared" si="87"/>
        <v>0</v>
      </c>
      <c r="L95" s="14"/>
      <c r="M95" s="21"/>
      <c r="N95" s="21">
        <f t="shared" si="81"/>
        <v>0</v>
      </c>
      <c r="O95" s="23" t="e">
        <f t="shared" si="76"/>
        <v>#DIV/0!</v>
      </c>
      <c r="P95" s="14"/>
      <c r="Q95" s="7"/>
      <c r="R95" s="4">
        <f t="shared" si="77"/>
        <v>0</v>
      </c>
      <c r="S95" s="9" t="e">
        <f t="shared" si="78"/>
        <v>#DIV/0!</v>
      </c>
      <c r="T95" s="9" t="e">
        <f t="shared" si="79"/>
        <v>#DIV/0!</v>
      </c>
      <c r="U95" s="14"/>
      <c r="V95" s="21"/>
      <c r="W95" s="21"/>
      <c r="X95" s="72">
        <f t="shared" si="90"/>
        <v>0</v>
      </c>
      <c r="Y95" s="5" t="e">
        <f t="shared" si="83"/>
        <v>#DIV/0!</v>
      </c>
      <c r="Z95" s="10" t="e">
        <f t="shared" si="82"/>
        <v>#DIV/0!</v>
      </c>
      <c r="AA95" s="53" t="e">
        <f t="shared" si="88"/>
        <v>#DIV/0!</v>
      </c>
      <c r="AB95" s="7"/>
      <c r="AC95" s="7"/>
      <c r="AD95" s="4" t="e">
        <f t="shared" si="84"/>
        <v>#DIV/0!</v>
      </c>
      <c r="AE95" s="11" t="e">
        <f t="shared" si="80"/>
        <v>#DIV/0!</v>
      </c>
      <c r="AF95" s="7"/>
      <c r="AG95" s="32"/>
      <c r="AH95" s="7"/>
      <c r="AI95" s="7"/>
      <c r="AJ95" s="7"/>
      <c r="AK95" s="7"/>
    </row>
    <row r="96" spans="2:37" ht="14.45" customHeight="1">
      <c r="B96" s="1" t="s">
        <v>11</v>
      </c>
      <c r="C96" s="1">
        <v>31</v>
      </c>
      <c r="E96" s="7"/>
      <c r="F96" s="7">
        <f t="shared" si="75"/>
        <v>0</v>
      </c>
      <c r="G96" s="4">
        <f t="shared" si="85"/>
        <v>0</v>
      </c>
      <c r="H96" s="4">
        <f t="shared" si="89"/>
        <v>0</v>
      </c>
      <c r="I96" s="4"/>
      <c r="J96" s="57" t="e">
        <f t="shared" si="86"/>
        <v>#DIV/0!</v>
      </c>
      <c r="K96" s="5">
        <f>G96/113.625*100</f>
        <v>0</v>
      </c>
      <c r="L96" s="14"/>
      <c r="M96" s="21"/>
      <c r="N96" s="21">
        <f t="shared" si="81"/>
        <v>0</v>
      </c>
      <c r="O96" s="23" t="e">
        <f t="shared" si="76"/>
        <v>#DIV/0!</v>
      </c>
      <c r="P96" s="14"/>
      <c r="Q96" s="7"/>
      <c r="R96" s="4">
        <f>Q96*0.001</f>
        <v>0</v>
      </c>
      <c r="S96" s="9" t="e">
        <f t="shared" si="78"/>
        <v>#DIV/0!</v>
      </c>
      <c r="T96" s="9" t="e">
        <f>Q96*1000/E96</f>
        <v>#DIV/0!</v>
      </c>
      <c r="U96" s="14"/>
      <c r="V96" s="21"/>
      <c r="W96" s="21"/>
      <c r="X96" s="72">
        <f t="shared" si="90"/>
        <v>0</v>
      </c>
      <c r="Y96" s="5" t="e">
        <f t="shared" si="83"/>
        <v>#DIV/0!</v>
      </c>
      <c r="Z96" s="10" t="e">
        <f t="shared" si="82"/>
        <v>#DIV/0!</v>
      </c>
      <c r="AA96" s="53" t="e">
        <f t="shared" si="88"/>
        <v>#DIV/0!</v>
      </c>
      <c r="AB96" s="7"/>
      <c r="AC96" s="7"/>
      <c r="AD96" s="4" t="e">
        <f t="shared" si="84"/>
        <v>#DIV/0!</v>
      </c>
      <c r="AE96" s="11" t="e">
        <f t="shared" si="80"/>
        <v>#DIV/0!</v>
      </c>
      <c r="AF96" s="7"/>
      <c r="AG96" s="32"/>
      <c r="AH96" s="7"/>
      <c r="AI96" s="7"/>
      <c r="AJ96" s="7"/>
      <c r="AK96" s="7"/>
    </row>
    <row r="97" spans="2:37" ht="14.45" customHeight="1">
      <c r="B97" s="1" t="s">
        <v>0</v>
      </c>
      <c r="C97" s="1">
        <v>31</v>
      </c>
      <c r="E97" s="7"/>
      <c r="F97" s="7">
        <f t="shared" si="75"/>
        <v>0</v>
      </c>
      <c r="G97" s="4">
        <f>E97/$C97*0.001</f>
        <v>0</v>
      </c>
      <c r="H97" s="4">
        <f t="shared" si="89"/>
        <v>0</v>
      </c>
      <c r="I97" s="4"/>
      <c r="J97" s="57" t="e">
        <f t="shared" si="86"/>
        <v>#DIV/0!</v>
      </c>
      <c r="K97" s="5">
        <f>G97/113.625*100</f>
        <v>0</v>
      </c>
      <c r="L97" s="14"/>
      <c r="M97" s="21"/>
      <c r="N97" s="21">
        <f t="shared" si="81"/>
        <v>0</v>
      </c>
      <c r="O97" s="23" t="e">
        <f>M97/E97*100</f>
        <v>#DIV/0!</v>
      </c>
      <c r="P97" s="14"/>
      <c r="Q97" s="7"/>
      <c r="R97" s="4">
        <f>Q97*0.001</f>
        <v>0</v>
      </c>
      <c r="S97" s="9" t="e">
        <f>Q97*1000/M97</f>
        <v>#DIV/0!</v>
      </c>
      <c r="T97" s="9" t="e">
        <f>Q97*1000/E97</f>
        <v>#DIV/0!</v>
      </c>
      <c r="U97" s="14"/>
      <c r="V97" s="21"/>
      <c r="W97" s="21"/>
      <c r="X97" s="72">
        <f t="shared" si="90"/>
        <v>0</v>
      </c>
      <c r="Y97" s="5" t="e">
        <f>X97*1000000/E97</f>
        <v>#DIV/0!</v>
      </c>
      <c r="Z97" s="10" t="e">
        <f>X97/R97</f>
        <v>#DIV/0!</v>
      </c>
      <c r="AA97" s="53" t="e">
        <f t="shared" si="88"/>
        <v>#DIV/0!</v>
      </c>
      <c r="AB97" s="7"/>
      <c r="AC97" s="7"/>
      <c r="AD97" s="4" t="e">
        <f>AC97*1000/E97</f>
        <v>#DIV/0!</v>
      </c>
      <c r="AE97" s="11" t="e">
        <f>AD97/Y97</f>
        <v>#DIV/0!</v>
      </c>
      <c r="AF97" s="7"/>
      <c r="AG97" s="32"/>
      <c r="AH97" s="7"/>
      <c r="AI97" s="7"/>
      <c r="AJ97" s="7"/>
      <c r="AK97" s="7"/>
    </row>
    <row r="98" spans="2:37" ht="14.45" customHeight="1">
      <c r="B98" s="1" t="s">
        <v>1</v>
      </c>
      <c r="C98" s="1">
        <v>29</v>
      </c>
      <c r="E98" s="7"/>
      <c r="F98" s="7">
        <f t="shared" si="75"/>
        <v>0</v>
      </c>
      <c r="G98" s="4">
        <f>E98/$C98*0.001</f>
        <v>0</v>
      </c>
      <c r="H98" s="4">
        <f t="shared" si="89"/>
        <v>0</v>
      </c>
      <c r="I98" s="4"/>
      <c r="J98" s="57" t="e">
        <f t="shared" si="86"/>
        <v>#DIV/0!</v>
      </c>
      <c r="K98" s="5">
        <f>G98/113.625*100</f>
        <v>0</v>
      </c>
      <c r="L98" s="14"/>
      <c r="M98" s="21"/>
      <c r="N98" s="21">
        <f t="shared" si="81"/>
        <v>0</v>
      </c>
      <c r="O98" s="23" t="e">
        <f>M98/E98*100</f>
        <v>#DIV/0!</v>
      </c>
      <c r="P98" s="14"/>
      <c r="Q98" s="7"/>
      <c r="R98" s="4">
        <f>Q98*0.001</f>
        <v>0</v>
      </c>
      <c r="S98" s="9" t="e">
        <f>Q98*1000/M98</f>
        <v>#DIV/0!</v>
      </c>
      <c r="T98" s="9" t="e">
        <f>Q98*1000/E98</f>
        <v>#DIV/0!</v>
      </c>
      <c r="U98" s="14"/>
      <c r="V98" s="21"/>
      <c r="W98" s="21"/>
      <c r="X98" s="72">
        <f t="shared" si="90"/>
        <v>0</v>
      </c>
      <c r="Y98" s="5" t="e">
        <f>X98*1000000/E98</f>
        <v>#DIV/0!</v>
      </c>
      <c r="Z98" s="10" t="e">
        <f>X98/R98</f>
        <v>#DIV/0!</v>
      </c>
      <c r="AA98" s="53" t="e">
        <f>(X98*1000000)/M98</f>
        <v>#DIV/0!</v>
      </c>
      <c r="AB98" s="7"/>
      <c r="AC98" s="7"/>
      <c r="AD98" s="4" t="e">
        <f>AC98*1000/E98</f>
        <v>#DIV/0!</v>
      </c>
      <c r="AE98" s="11" t="e">
        <f>AD98/Y98</f>
        <v>#DIV/0!</v>
      </c>
      <c r="AF98" s="7"/>
      <c r="AG98" s="32"/>
      <c r="AH98" s="7"/>
      <c r="AI98" s="7"/>
      <c r="AJ98" s="7"/>
      <c r="AK98" s="7"/>
    </row>
    <row r="99" spans="2:37" ht="14.45" customHeight="1">
      <c r="B99" s="1" t="s">
        <v>2</v>
      </c>
      <c r="C99" s="1">
        <v>31</v>
      </c>
      <c r="E99" s="7"/>
      <c r="F99" s="7">
        <f t="shared" si="75"/>
        <v>0</v>
      </c>
      <c r="G99" s="4">
        <f>E99/$C99*0.001</f>
        <v>0</v>
      </c>
      <c r="H99" s="4">
        <f t="shared" si="89"/>
        <v>0</v>
      </c>
      <c r="I99" s="4"/>
      <c r="J99" s="57" t="e">
        <f>((I99/C99)*7)/H99*100</f>
        <v>#DIV/0!</v>
      </c>
      <c r="K99" s="5">
        <f>G99/113.625*100</f>
        <v>0</v>
      </c>
      <c r="L99" s="14"/>
      <c r="M99" s="21"/>
      <c r="N99" s="21">
        <f t="shared" si="81"/>
        <v>0</v>
      </c>
      <c r="O99" s="23" t="e">
        <f>M99/E99*100</f>
        <v>#DIV/0!</v>
      </c>
      <c r="P99" s="14"/>
      <c r="Q99" s="7"/>
      <c r="R99" s="4">
        <f>Q99*0.001</f>
        <v>0</v>
      </c>
      <c r="S99" s="9" t="e">
        <f>Q99*1000/M99</f>
        <v>#DIV/0!</v>
      </c>
      <c r="T99" s="9" t="e">
        <f>Q99*1000/E99</f>
        <v>#DIV/0!</v>
      </c>
      <c r="U99" s="14"/>
      <c r="V99" s="21"/>
      <c r="W99" s="21"/>
      <c r="X99" s="72">
        <f t="shared" si="90"/>
        <v>0</v>
      </c>
      <c r="Y99" s="5" t="e">
        <f>X99*1000000/E99</f>
        <v>#DIV/0!</v>
      </c>
      <c r="Z99" s="10" t="e">
        <f>X99/R99</f>
        <v>#DIV/0!</v>
      </c>
      <c r="AA99" s="53" t="e">
        <f>(X99*1000000)/M99</f>
        <v>#DIV/0!</v>
      </c>
      <c r="AB99" s="7"/>
      <c r="AC99" s="7"/>
      <c r="AD99" s="4" t="e">
        <f>AC99*1000/E99</f>
        <v>#DIV/0!</v>
      </c>
      <c r="AE99" s="11" t="e">
        <f>AD99/Y99</f>
        <v>#DIV/0!</v>
      </c>
      <c r="AF99" s="7"/>
      <c r="AG99" s="32"/>
      <c r="AH99" s="7"/>
      <c r="AI99" s="7"/>
      <c r="AJ99" s="7"/>
      <c r="AK99" s="7"/>
    </row>
    <row r="100" spans="2:37" ht="14.45" customHeight="1">
      <c r="B100" s="1"/>
      <c r="C100" s="1"/>
      <c r="E100" s="7"/>
      <c r="F100" s="7"/>
      <c r="G100" s="4"/>
      <c r="H100" s="4"/>
      <c r="I100" s="4"/>
      <c r="J100" s="57"/>
      <c r="K100" s="5"/>
      <c r="L100" s="14"/>
      <c r="M100" s="21"/>
      <c r="N100" s="21"/>
      <c r="O100" s="23"/>
      <c r="P100" s="14"/>
      <c r="Q100" s="7"/>
      <c r="R100" s="4"/>
      <c r="S100" s="9"/>
      <c r="T100" s="9"/>
      <c r="U100" s="14"/>
      <c r="V100" s="21"/>
      <c r="W100" s="21"/>
      <c r="X100" s="72"/>
      <c r="Y100" s="5"/>
      <c r="Z100" s="10"/>
      <c r="AA100" s="53"/>
      <c r="AB100" s="7"/>
      <c r="AC100" s="7"/>
      <c r="AD100" s="4"/>
      <c r="AE100" s="11"/>
      <c r="AF100" s="7"/>
      <c r="AG100" s="32"/>
      <c r="AH100" s="7"/>
      <c r="AI100" s="7"/>
      <c r="AJ100" s="7"/>
      <c r="AK100" s="7"/>
    </row>
    <row r="101" spans="2:37" ht="14.45" customHeight="1">
      <c r="B101" s="17" t="s">
        <v>101</v>
      </c>
      <c r="C101" s="1"/>
      <c r="E101" s="7"/>
      <c r="F101" s="7"/>
      <c r="G101" s="7"/>
      <c r="H101" s="7"/>
      <c r="I101" s="7"/>
      <c r="J101" s="7"/>
      <c r="K101" s="5"/>
      <c r="L101" s="14"/>
      <c r="M101" s="21"/>
      <c r="N101" s="21"/>
      <c r="O101" s="23"/>
      <c r="P101" s="14"/>
      <c r="Q101" s="7"/>
      <c r="R101" s="4"/>
      <c r="S101" s="9"/>
      <c r="T101" s="9"/>
      <c r="U101" s="14"/>
      <c r="V101" s="21"/>
      <c r="W101" s="21"/>
      <c r="X101" s="72"/>
      <c r="Y101" s="5"/>
      <c r="Z101" s="10"/>
      <c r="AA101" s="10"/>
      <c r="AB101" s="7"/>
      <c r="AC101" s="7"/>
      <c r="AD101" s="4"/>
      <c r="AE101" s="11"/>
      <c r="AF101" s="7"/>
      <c r="AG101" s="32"/>
      <c r="AH101" s="7"/>
      <c r="AI101" s="7"/>
      <c r="AJ101" s="7"/>
      <c r="AK101" s="7"/>
    </row>
    <row r="102" spans="2:37" ht="14.45" customHeight="1">
      <c r="B102" s="8" t="s">
        <v>13</v>
      </c>
      <c r="C102" s="46">
        <f>SUM(C103:C114)</f>
        <v>367</v>
      </c>
      <c r="E102" s="7">
        <f>SUM(E103:E114)</f>
        <v>0</v>
      </c>
      <c r="F102" s="4">
        <f>E102*0.001</f>
        <v>0</v>
      </c>
      <c r="G102" s="4">
        <f>E102/$C102*0.001</f>
        <v>0</v>
      </c>
      <c r="H102" s="21">
        <f>E102/C102</f>
        <v>0</v>
      </c>
      <c r="I102" s="7">
        <f>SUM(I103:I114)</f>
        <v>0</v>
      </c>
      <c r="J102" s="57" t="e">
        <f>((I102/C102)*7)/H102*100</f>
        <v>#DIV/0!</v>
      </c>
      <c r="K102" s="5">
        <f>G102/113.625*100</f>
        <v>0</v>
      </c>
      <c r="M102" s="7">
        <f>SUM(M103:M114)</f>
        <v>0</v>
      </c>
      <c r="N102" s="4">
        <f>M102*0.001</f>
        <v>0</v>
      </c>
      <c r="O102" s="11" t="e">
        <f t="shared" ref="O102:O114" si="91">M102/E102*100</f>
        <v>#DIV/0!</v>
      </c>
      <c r="Q102" s="7">
        <f>SUM(Q103:Q114)</f>
        <v>0</v>
      </c>
      <c r="R102" s="4">
        <f>Q102*0.001</f>
        <v>0</v>
      </c>
      <c r="S102" s="9" t="e">
        <f>Q102*1000/M102</f>
        <v>#DIV/0!</v>
      </c>
      <c r="T102" s="9" t="e">
        <f>Q102*1000/E102</f>
        <v>#DIV/0!</v>
      </c>
      <c r="V102" s="21">
        <f>SUM(V103:V114)</f>
        <v>0</v>
      </c>
      <c r="W102" s="21">
        <f>SUM(W103:W114)</f>
        <v>0</v>
      </c>
      <c r="X102" s="21">
        <f>SUM(X103:X114)</f>
        <v>0</v>
      </c>
      <c r="Y102" s="5" t="e">
        <f>X102*1000000/E102</f>
        <v>#DIV/0!</v>
      </c>
      <c r="Z102" s="10" t="e">
        <f>X102/R102</f>
        <v>#DIV/0!</v>
      </c>
      <c r="AA102" s="53" t="e">
        <f>(X102*1000000)/M102</f>
        <v>#DIV/0!</v>
      </c>
      <c r="AC102" s="7">
        <f>SUM(AC103:AC114)</f>
        <v>0</v>
      </c>
      <c r="AD102" s="4" t="e">
        <f>AC102*1000/E102</f>
        <v>#DIV/0!</v>
      </c>
      <c r="AE102" s="11" t="e">
        <f>AD102/Y102</f>
        <v>#DIV/0!</v>
      </c>
      <c r="AG102" s="32" t="e">
        <f>AVERAGE(AG103:AG114)</f>
        <v>#DIV/0!</v>
      </c>
      <c r="AH102" s="7"/>
      <c r="AI102" s="7"/>
      <c r="AJ102" s="7"/>
      <c r="AK102" s="7"/>
    </row>
    <row r="103" spans="2:37" ht="14.45" customHeight="1">
      <c r="B103" s="1" t="s">
        <v>3</v>
      </c>
      <c r="C103" s="1">
        <v>30</v>
      </c>
      <c r="E103" s="6"/>
      <c r="F103" s="4">
        <f t="shared" ref="F103:F114" si="92">E103*0.001</f>
        <v>0</v>
      </c>
      <c r="G103" s="4">
        <f>E103/$C103*0.001</f>
        <v>0</v>
      </c>
      <c r="H103" s="4">
        <f>E103/C103</f>
        <v>0</v>
      </c>
      <c r="I103" s="4"/>
      <c r="J103" s="57" t="e">
        <f t="shared" ref="J103:J108" si="93">((I103/C103)*7)/H103*100</f>
        <v>#DIV/0!</v>
      </c>
      <c r="K103" s="5">
        <f t="shared" ref="K103:K110" si="94">G103/113.625*100</f>
        <v>0</v>
      </c>
      <c r="L103" s="6"/>
      <c r="M103" s="6"/>
      <c r="N103" s="4">
        <f t="shared" ref="N103:N114" si="95">M103*0.001</f>
        <v>0</v>
      </c>
      <c r="O103" s="22" t="e">
        <f t="shared" si="91"/>
        <v>#DIV/0!</v>
      </c>
      <c r="P103" s="11"/>
      <c r="Q103" s="6"/>
      <c r="R103" s="4">
        <f t="shared" ref="R103:R110" si="96">Q103*0.001</f>
        <v>0</v>
      </c>
      <c r="S103" s="9" t="e">
        <f t="shared" ref="S103:S111" si="97">Q103*1000/M103</f>
        <v>#DIV/0!</v>
      </c>
      <c r="T103" s="9" t="e">
        <f t="shared" ref="T103:T110" si="98">Q103*1000/E103</f>
        <v>#DIV/0!</v>
      </c>
      <c r="U103" s="3"/>
      <c r="V103" s="73"/>
      <c r="W103" s="73"/>
      <c r="X103" s="72">
        <f>V103+W99-W103</f>
        <v>0</v>
      </c>
      <c r="Y103" s="5" t="e">
        <f t="shared" ref="Y103:Y111" si="99">X103*1000000/E103</f>
        <v>#DIV/0!</v>
      </c>
      <c r="Z103" s="10" t="e">
        <f t="shared" ref="Z103:Z111" si="100">X103/R103</f>
        <v>#DIV/0!</v>
      </c>
      <c r="AA103" s="53" t="e">
        <f t="shared" ref="AA103:AA112" si="101">(X103*1000000)/M103</f>
        <v>#DIV/0!</v>
      </c>
      <c r="AB103" s="10"/>
      <c r="AC103" s="6"/>
      <c r="AD103" s="4" t="e">
        <f t="shared" ref="AD103:AD111" si="102">AC103*1000/E103</f>
        <v>#DIV/0!</v>
      </c>
      <c r="AE103" s="11" t="e">
        <f>AD103/Y103</f>
        <v>#DIV/0!</v>
      </c>
      <c r="AF103" s="11"/>
      <c r="AG103" s="32"/>
      <c r="AH103" s="7"/>
      <c r="AI103" s="7"/>
      <c r="AJ103" s="7"/>
      <c r="AK103" s="7"/>
    </row>
    <row r="104" spans="2:37" ht="14.45" customHeight="1">
      <c r="B104" s="1" t="s">
        <v>4</v>
      </c>
      <c r="C104" s="1">
        <v>31</v>
      </c>
      <c r="E104" s="6"/>
      <c r="F104" s="4">
        <f t="shared" si="92"/>
        <v>0</v>
      </c>
      <c r="G104" s="4">
        <f t="shared" ref="G104:G111" si="103">E104/$C104*0.001</f>
        <v>0</v>
      </c>
      <c r="H104" s="4">
        <f>E104/C104</f>
        <v>0</v>
      </c>
      <c r="I104" s="4"/>
      <c r="J104" s="57" t="e">
        <f t="shared" si="93"/>
        <v>#DIV/0!</v>
      </c>
      <c r="K104" s="5">
        <f t="shared" si="94"/>
        <v>0</v>
      </c>
      <c r="L104" s="6"/>
      <c r="M104" s="6"/>
      <c r="N104" s="4">
        <f t="shared" si="95"/>
        <v>0</v>
      </c>
      <c r="O104" s="22" t="e">
        <f t="shared" si="91"/>
        <v>#DIV/0!</v>
      </c>
      <c r="P104" s="11"/>
      <c r="Q104" s="6"/>
      <c r="R104" s="4">
        <f t="shared" si="96"/>
        <v>0</v>
      </c>
      <c r="S104" s="9" t="e">
        <f t="shared" si="97"/>
        <v>#DIV/0!</v>
      </c>
      <c r="T104" s="9" t="e">
        <f t="shared" si="98"/>
        <v>#DIV/0!</v>
      </c>
      <c r="U104" s="3"/>
      <c r="V104" s="73"/>
      <c r="W104" s="73"/>
      <c r="X104" s="72">
        <f>V104+W103-W104</f>
        <v>0</v>
      </c>
      <c r="Y104" s="5" t="e">
        <f t="shared" si="99"/>
        <v>#DIV/0!</v>
      </c>
      <c r="Z104" s="10" t="e">
        <f t="shared" si="100"/>
        <v>#DIV/0!</v>
      </c>
      <c r="AA104" s="53" t="e">
        <f t="shared" si="101"/>
        <v>#DIV/0!</v>
      </c>
      <c r="AB104" s="10"/>
      <c r="AC104" s="6"/>
      <c r="AD104" s="4" t="e">
        <f t="shared" si="102"/>
        <v>#DIV/0!</v>
      </c>
      <c r="AE104" s="11" t="e">
        <f>AD104/Y104</f>
        <v>#DIV/0!</v>
      </c>
      <c r="AF104" s="11"/>
      <c r="AG104" s="32"/>
      <c r="AH104" s="7"/>
      <c r="AI104" s="7"/>
      <c r="AJ104" s="7"/>
      <c r="AK104" s="7"/>
    </row>
    <row r="105" spans="2:37" ht="14.45" customHeight="1">
      <c r="B105" s="1" t="s">
        <v>5</v>
      </c>
      <c r="C105" s="1">
        <v>30</v>
      </c>
      <c r="E105" s="7"/>
      <c r="F105" s="4">
        <f t="shared" si="92"/>
        <v>0</v>
      </c>
      <c r="G105" s="4">
        <f t="shared" si="103"/>
        <v>0</v>
      </c>
      <c r="H105" s="4">
        <f t="shared" ref="H105:H114" si="104">E105/C105</f>
        <v>0</v>
      </c>
      <c r="I105" s="4"/>
      <c r="J105" s="57" t="e">
        <f t="shared" si="93"/>
        <v>#DIV/0!</v>
      </c>
      <c r="K105" s="5">
        <f t="shared" si="94"/>
        <v>0</v>
      </c>
      <c r="L105" s="7"/>
      <c r="M105" s="7"/>
      <c r="N105" s="4">
        <f t="shared" si="95"/>
        <v>0</v>
      </c>
      <c r="O105" s="22" t="e">
        <f t="shared" si="91"/>
        <v>#DIV/0!</v>
      </c>
      <c r="P105" s="11"/>
      <c r="Q105" s="7"/>
      <c r="R105" s="4">
        <f t="shared" si="96"/>
        <v>0</v>
      </c>
      <c r="S105" s="9" t="e">
        <f t="shared" si="97"/>
        <v>#DIV/0!</v>
      </c>
      <c r="T105" s="9" t="e">
        <f t="shared" si="98"/>
        <v>#DIV/0!</v>
      </c>
      <c r="V105" s="21"/>
      <c r="W105" s="21"/>
      <c r="X105" s="72">
        <f t="shared" ref="X105:X114" si="105">V105+W104-W105</f>
        <v>0</v>
      </c>
      <c r="Y105" s="5" t="e">
        <f t="shared" si="99"/>
        <v>#DIV/0!</v>
      </c>
      <c r="Z105" s="10" t="e">
        <f t="shared" si="100"/>
        <v>#DIV/0!</v>
      </c>
      <c r="AA105" s="53" t="e">
        <f t="shared" si="101"/>
        <v>#DIV/0!</v>
      </c>
      <c r="AB105" s="10"/>
      <c r="AC105" s="7"/>
      <c r="AD105" s="4" t="e">
        <f t="shared" si="102"/>
        <v>#DIV/0!</v>
      </c>
      <c r="AE105" s="11" t="e">
        <f t="shared" ref="AE105:AE111" si="106">AD105/Y105</f>
        <v>#DIV/0!</v>
      </c>
      <c r="AF105" s="11"/>
      <c r="AG105" s="32"/>
      <c r="AH105" s="7"/>
      <c r="AI105" s="7"/>
      <c r="AJ105" s="7"/>
      <c r="AK105" s="7"/>
    </row>
    <row r="106" spans="2:37" ht="14.45" customHeight="1">
      <c r="B106" s="1" t="s">
        <v>6</v>
      </c>
      <c r="C106" s="1">
        <v>31</v>
      </c>
      <c r="E106" s="7"/>
      <c r="F106" s="7">
        <f t="shared" si="92"/>
        <v>0</v>
      </c>
      <c r="G106" s="4">
        <f t="shared" si="103"/>
        <v>0</v>
      </c>
      <c r="H106" s="4">
        <f t="shared" si="104"/>
        <v>0</v>
      </c>
      <c r="I106" s="4"/>
      <c r="J106" s="57" t="e">
        <f t="shared" si="93"/>
        <v>#DIV/0!</v>
      </c>
      <c r="K106" s="5">
        <f t="shared" si="94"/>
        <v>0</v>
      </c>
      <c r="L106" s="14"/>
      <c r="M106" s="21"/>
      <c r="N106" s="21">
        <f t="shared" si="95"/>
        <v>0</v>
      </c>
      <c r="O106" s="23" t="e">
        <f t="shared" si="91"/>
        <v>#DIV/0!</v>
      </c>
      <c r="P106" s="14"/>
      <c r="Q106" s="7"/>
      <c r="R106" s="4">
        <f t="shared" si="96"/>
        <v>0</v>
      </c>
      <c r="S106" s="9" t="e">
        <f t="shared" si="97"/>
        <v>#DIV/0!</v>
      </c>
      <c r="T106" s="9" t="e">
        <f t="shared" si="98"/>
        <v>#DIV/0!</v>
      </c>
      <c r="U106" s="14"/>
      <c r="V106" s="21"/>
      <c r="W106" s="21"/>
      <c r="X106" s="72">
        <f t="shared" si="105"/>
        <v>0</v>
      </c>
      <c r="Y106" s="5" t="e">
        <f t="shared" si="99"/>
        <v>#DIV/0!</v>
      </c>
      <c r="Z106" s="10" t="e">
        <f t="shared" si="100"/>
        <v>#DIV/0!</v>
      </c>
      <c r="AA106" s="53" t="e">
        <f t="shared" si="101"/>
        <v>#DIV/0!</v>
      </c>
      <c r="AB106" s="7"/>
      <c r="AC106" s="7"/>
      <c r="AD106" s="4" t="e">
        <f t="shared" si="102"/>
        <v>#DIV/0!</v>
      </c>
      <c r="AE106" s="11" t="e">
        <f t="shared" si="106"/>
        <v>#DIV/0!</v>
      </c>
      <c r="AF106" s="7"/>
      <c r="AG106" s="32"/>
      <c r="AH106" s="7"/>
      <c r="AI106" s="7"/>
      <c r="AJ106" s="7"/>
      <c r="AK106" s="7"/>
    </row>
    <row r="107" spans="2:37" ht="14.45" customHeight="1">
      <c r="B107" s="1" t="s">
        <v>7</v>
      </c>
      <c r="C107" s="1">
        <v>35</v>
      </c>
      <c r="E107" s="7"/>
      <c r="F107" s="7">
        <f t="shared" si="92"/>
        <v>0</v>
      </c>
      <c r="G107" s="4">
        <f t="shared" si="103"/>
        <v>0</v>
      </c>
      <c r="H107" s="4">
        <f t="shared" si="104"/>
        <v>0</v>
      </c>
      <c r="I107" s="4"/>
      <c r="J107" s="57" t="e">
        <f t="shared" si="93"/>
        <v>#DIV/0!</v>
      </c>
      <c r="K107" s="5">
        <f>G107/113.625*100</f>
        <v>0</v>
      </c>
      <c r="L107" s="14"/>
      <c r="M107" s="21"/>
      <c r="N107" s="21">
        <f t="shared" si="95"/>
        <v>0</v>
      </c>
      <c r="O107" s="23" t="e">
        <f t="shared" si="91"/>
        <v>#DIV/0!</v>
      </c>
      <c r="P107" s="14"/>
      <c r="Q107" s="7"/>
      <c r="R107" s="4">
        <f t="shared" si="96"/>
        <v>0</v>
      </c>
      <c r="S107" s="9" t="e">
        <f t="shared" si="97"/>
        <v>#DIV/0!</v>
      </c>
      <c r="T107" s="9" t="e">
        <f t="shared" si="98"/>
        <v>#DIV/0!</v>
      </c>
      <c r="U107" s="14"/>
      <c r="V107" s="21"/>
      <c r="W107" s="21"/>
      <c r="X107" s="72">
        <f t="shared" si="105"/>
        <v>0</v>
      </c>
      <c r="Y107" s="5" t="e">
        <f t="shared" si="99"/>
        <v>#DIV/0!</v>
      </c>
      <c r="Z107" s="10" t="e">
        <f t="shared" si="100"/>
        <v>#DIV/0!</v>
      </c>
      <c r="AA107" s="53" t="e">
        <f t="shared" si="101"/>
        <v>#DIV/0!</v>
      </c>
      <c r="AB107" s="7"/>
      <c r="AC107" s="7"/>
      <c r="AD107" s="4" t="e">
        <f t="shared" si="102"/>
        <v>#DIV/0!</v>
      </c>
      <c r="AE107" s="11" t="e">
        <f t="shared" si="106"/>
        <v>#DIV/0!</v>
      </c>
      <c r="AF107" s="7"/>
      <c r="AG107" s="32"/>
      <c r="AH107" s="7"/>
      <c r="AI107" s="7"/>
      <c r="AJ107" s="7"/>
      <c r="AK107" s="7"/>
    </row>
    <row r="108" spans="2:37" ht="14.45" customHeight="1">
      <c r="B108" s="1" t="s">
        <v>8</v>
      </c>
      <c r="C108" s="1">
        <v>28</v>
      </c>
      <c r="E108" s="7"/>
      <c r="F108" s="7">
        <f t="shared" si="92"/>
        <v>0</v>
      </c>
      <c r="G108" s="4">
        <f t="shared" si="103"/>
        <v>0</v>
      </c>
      <c r="H108" s="4">
        <f t="shared" si="104"/>
        <v>0</v>
      </c>
      <c r="I108" s="4"/>
      <c r="J108" s="57" t="e">
        <f t="shared" si="93"/>
        <v>#DIV/0!</v>
      </c>
      <c r="K108" s="5">
        <f t="shared" si="94"/>
        <v>0</v>
      </c>
      <c r="L108" s="14"/>
      <c r="M108" s="21"/>
      <c r="N108" s="21">
        <f t="shared" si="95"/>
        <v>0</v>
      </c>
      <c r="O108" s="23" t="e">
        <f t="shared" si="91"/>
        <v>#DIV/0!</v>
      </c>
      <c r="P108" s="14"/>
      <c r="Q108" s="7"/>
      <c r="R108" s="4">
        <f t="shared" si="96"/>
        <v>0</v>
      </c>
      <c r="S108" s="9" t="e">
        <f t="shared" si="97"/>
        <v>#DIV/0!</v>
      </c>
      <c r="T108" s="9" t="e">
        <f t="shared" si="98"/>
        <v>#DIV/0!</v>
      </c>
      <c r="U108" s="14"/>
      <c r="V108" s="21"/>
      <c r="W108" s="21"/>
      <c r="X108" s="72">
        <f t="shared" si="105"/>
        <v>0</v>
      </c>
      <c r="Y108" s="5" t="e">
        <f t="shared" si="99"/>
        <v>#DIV/0!</v>
      </c>
      <c r="Z108" s="10" t="e">
        <f t="shared" si="100"/>
        <v>#DIV/0!</v>
      </c>
      <c r="AA108" s="53" t="e">
        <f t="shared" si="101"/>
        <v>#DIV/0!</v>
      </c>
      <c r="AB108" s="7"/>
      <c r="AC108" s="7"/>
      <c r="AD108" s="4" t="e">
        <f t="shared" si="102"/>
        <v>#DIV/0!</v>
      </c>
      <c r="AE108" s="11" t="e">
        <f t="shared" si="106"/>
        <v>#DIV/0!</v>
      </c>
      <c r="AF108" s="7"/>
      <c r="AG108" s="32"/>
      <c r="AH108" s="7"/>
      <c r="AI108" s="7"/>
      <c r="AJ108" s="7"/>
      <c r="AK108" s="7"/>
    </row>
    <row r="109" spans="2:37" ht="14.45" customHeight="1">
      <c r="B109" s="1" t="s">
        <v>9</v>
      </c>
      <c r="C109" s="1">
        <v>28</v>
      </c>
      <c r="E109" s="7"/>
      <c r="F109" s="7">
        <f t="shared" si="92"/>
        <v>0</v>
      </c>
      <c r="G109" s="4">
        <f t="shared" si="103"/>
        <v>0</v>
      </c>
      <c r="H109" s="4">
        <f t="shared" si="104"/>
        <v>0</v>
      </c>
      <c r="I109" s="4"/>
      <c r="J109" s="57" t="e">
        <f t="shared" ref="J109:J114" si="107">((I109/C109)*7)/H109*100</f>
        <v>#DIV/0!</v>
      </c>
      <c r="K109" s="5">
        <f t="shared" si="94"/>
        <v>0</v>
      </c>
      <c r="L109" s="14"/>
      <c r="M109" s="21"/>
      <c r="N109" s="21">
        <f t="shared" si="95"/>
        <v>0</v>
      </c>
      <c r="O109" s="23" t="e">
        <f t="shared" si="91"/>
        <v>#DIV/0!</v>
      </c>
      <c r="P109" s="14"/>
      <c r="Q109" s="7"/>
      <c r="R109" s="4">
        <f t="shared" si="96"/>
        <v>0</v>
      </c>
      <c r="S109" s="9" t="e">
        <f t="shared" si="97"/>
        <v>#DIV/0!</v>
      </c>
      <c r="T109" s="9" t="e">
        <f t="shared" si="98"/>
        <v>#DIV/0!</v>
      </c>
      <c r="U109" s="14"/>
      <c r="V109" s="21"/>
      <c r="W109" s="21"/>
      <c r="X109" s="72">
        <f t="shared" si="105"/>
        <v>0</v>
      </c>
      <c r="Y109" s="5" t="e">
        <f t="shared" si="99"/>
        <v>#DIV/0!</v>
      </c>
      <c r="Z109" s="10" t="e">
        <f t="shared" si="100"/>
        <v>#DIV/0!</v>
      </c>
      <c r="AA109" s="53" t="e">
        <f t="shared" si="101"/>
        <v>#DIV/0!</v>
      </c>
      <c r="AB109" s="7"/>
      <c r="AC109" s="7"/>
      <c r="AD109" s="4" t="e">
        <f t="shared" si="102"/>
        <v>#DIV/0!</v>
      </c>
      <c r="AE109" s="11" t="e">
        <f t="shared" si="106"/>
        <v>#DIV/0!</v>
      </c>
      <c r="AF109" s="7"/>
      <c r="AG109" s="32"/>
      <c r="AH109" s="7"/>
      <c r="AI109" s="7"/>
      <c r="AJ109" s="7"/>
      <c r="AK109" s="7"/>
    </row>
    <row r="110" spans="2:37" ht="14.45" customHeight="1">
      <c r="B110" s="1" t="s">
        <v>10</v>
      </c>
      <c r="C110" s="1">
        <v>35</v>
      </c>
      <c r="E110" s="7"/>
      <c r="F110" s="7">
        <f t="shared" si="92"/>
        <v>0</v>
      </c>
      <c r="G110" s="4">
        <f t="shared" si="103"/>
        <v>0</v>
      </c>
      <c r="H110" s="4">
        <f t="shared" si="104"/>
        <v>0</v>
      </c>
      <c r="I110" s="4"/>
      <c r="J110" s="57" t="e">
        <f t="shared" si="107"/>
        <v>#DIV/0!</v>
      </c>
      <c r="K110" s="5">
        <f t="shared" si="94"/>
        <v>0</v>
      </c>
      <c r="L110" s="14"/>
      <c r="M110" s="21"/>
      <c r="N110" s="21">
        <f t="shared" si="95"/>
        <v>0</v>
      </c>
      <c r="O110" s="23" t="e">
        <f t="shared" si="91"/>
        <v>#DIV/0!</v>
      </c>
      <c r="P110" s="14"/>
      <c r="Q110" s="7"/>
      <c r="R110" s="4">
        <f t="shared" si="96"/>
        <v>0</v>
      </c>
      <c r="S110" s="9" t="e">
        <f t="shared" si="97"/>
        <v>#DIV/0!</v>
      </c>
      <c r="T110" s="9" t="e">
        <f t="shared" si="98"/>
        <v>#DIV/0!</v>
      </c>
      <c r="U110" s="14"/>
      <c r="V110" s="21"/>
      <c r="W110" s="21"/>
      <c r="X110" s="72">
        <f t="shared" si="105"/>
        <v>0</v>
      </c>
      <c r="Y110" s="5" t="e">
        <f t="shared" si="99"/>
        <v>#DIV/0!</v>
      </c>
      <c r="Z110" s="10" t="e">
        <f t="shared" si="100"/>
        <v>#DIV/0!</v>
      </c>
      <c r="AA110" s="53" t="e">
        <f t="shared" si="101"/>
        <v>#DIV/0!</v>
      </c>
      <c r="AB110" s="7"/>
      <c r="AC110" s="7"/>
      <c r="AD110" s="4" t="e">
        <f t="shared" si="102"/>
        <v>#DIV/0!</v>
      </c>
      <c r="AE110" s="11" t="e">
        <f t="shared" si="106"/>
        <v>#DIV/0!</v>
      </c>
      <c r="AF110" s="7"/>
      <c r="AG110" s="32"/>
      <c r="AH110" s="7"/>
      <c r="AI110" s="7"/>
      <c r="AJ110" s="7"/>
      <c r="AK110" s="7"/>
    </row>
    <row r="111" spans="2:37" ht="14.45" customHeight="1">
      <c r="B111" s="1" t="s">
        <v>11</v>
      </c>
      <c r="C111" s="1">
        <v>28</v>
      </c>
      <c r="E111" s="7"/>
      <c r="F111" s="7">
        <f t="shared" si="92"/>
        <v>0</v>
      </c>
      <c r="G111" s="4">
        <f t="shared" si="103"/>
        <v>0</v>
      </c>
      <c r="H111" s="4">
        <f t="shared" si="104"/>
        <v>0</v>
      </c>
      <c r="I111" s="4"/>
      <c r="J111" s="57" t="e">
        <f t="shared" si="107"/>
        <v>#DIV/0!</v>
      </c>
      <c r="K111" s="5">
        <f>G111/113.625*100</f>
        <v>0</v>
      </c>
      <c r="L111" s="14"/>
      <c r="M111" s="21"/>
      <c r="N111" s="21">
        <f t="shared" si="95"/>
        <v>0</v>
      </c>
      <c r="O111" s="23" t="e">
        <f t="shared" si="91"/>
        <v>#DIV/0!</v>
      </c>
      <c r="P111" s="14"/>
      <c r="Q111" s="7"/>
      <c r="R111" s="4">
        <f>Q111*0.001</f>
        <v>0</v>
      </c>
      <c r="S111" s="9" t="e">
        <f t="shared" si="97"/>
        <v>#DIV/0!</v>
      </c>
      <c r="T111" s="9" t="e">
        <f>Q111*1000/E111</f>
        <v>#DIV/0!</v>
      </c>
      <c r="U111" s="14"/>
      <c r="V111" s="21"/>
      <c r="W111" s="21"/>
      <c r="X111" s="72">
        <f t="shared" si="105"/>
        <v>0</v>
      </c>
      <c r="Y111" s="5" t="e">
        <f t="shared" si="99"/>
        <v>#DIV/0!</v>
      </c>
      <c r="Z111" s="10" t="e">
        <f t="shared" si="100"/>
        <v>#DIV/0!</v>
      </c>
      <c r="AA111" s="53" t="e">
        <f t="shared" si="101"/>
        <v>#DIV/0!</v>
      </c>
      <c r="AB111" s="7"/>
      <c r="AC111" s="7"/>
      <c r="AD111" s="4" t="e">
        <f t="shared" si="102"/>
        <v>#DIV/0!</v>
      </c>
      <c r="AE111" s="11" t="e">
        <f t="shared" si="106"/>
        <v>#DIV/0!</v>
      </c>
      <c r="AF111" s="7"/>
      <c r="AG111" s="32"/>
      <c r="AH111" s="7"/>
      <c r="AI111" s="7"/>
      <c r="AJ111" s="7"/>
      <c r="AK111" s="7"/>
    </row>
    <row r="112" spans="2:37" ht="14.45" customHeight="1">
      <c r="B112" s="1" t="s">
        <v>0</v>
      </c>
      <c r="C112" s="1">
        <v>35</v>
      </c>
      <c r="E112" s="7"/>
      <c r="F112" s="7">
        <f t="shared" si="92"/>
        <v>0</v>
      </c>
      <c r="G112" s="4">
        <f>E112/$C112*0.001</f>
        <v>0</v>
      </c>
      <c r="H112" s="4">
        <f t="shared" si="104"/>
        <v>0</v>
      </c>
      <c r="I112" s="4"/>
      <c r="J112" s="57" t="e">
        <f t="shared" si="107"/>
        <v>#DIV/0!</v>
      </c>
      <c r="K112" s="5">
        <f>G112/113.625*100</f>
        <v>0</v>
      </c>
      <c r="L112" s="14"/>
      <c r="M112" s="21"/>
      <c r="N112" s="21">
        <f t="shared" si="95"/>
        <v>0</v>
      </c>
      <c r="O112" s="23" t="e">
        <f t="shared" si="91"/>
        <v>#DIV/0!</v>
      </c>
      <c r="P112" s="14"/>
      <c r="Q112" s="7"/>
      <c r="R112" s="4">
        <f>Q112*0.001</f>
        <v>0</v>
      </c>
      <c r="S112" s="9" t="e">
        <f>Q112*1000/M112</f>
        <v>#DIV/0!</v>
      </c>
      <c r="T112" s="9" t="e">
        <f>Q112*1000/E112</f>
        <v>#DIV/0!</v>
      </c>
      <c r="U112" s="14"/>
      <c r="V112" s="21"/>
      <c r="W112" s="21"/>
      <c r="X112" s="72">
        <f t="shared" si="105"/>
        <v>0</v>
      </c>
      <c r="Y112" s="5" t="e">
        <f>X112*1000000/E112</f>
        <v>#DIV/0!</v>
      </c>
      <c r="Z112" s="10" t="e">
        <f>X112/R112</f>
        <v>#DIV/0!</v>
      </c>
      <c r="AA112" s="53" t="e">
        <f t="shared" si="101"/>
        <v>#DIV/0!</v>
      </c>
      <c r="AB112" s="7"/>
      <c r="AC112" s="7"/>
      <c r="AD112" s="4" t="e">
        <f>AC112*1000/E112</f>
        <v>#DIV/0!</v>
      </c>
      <c r="AE112" s="11" t="e">
        <f>AD112/Y112</f>
        <v>#DIV/0!</v>
      </c>
      <c r="AF112" s="7"/>
      <c r="AG112" s="32"/>
      <c r="AH112" s="7"/>
      <c r="AI112" s="7"/>
      <c r="AJ112" s="7"/>
      <c r="AK112" s="7"/>
    </row>
    <row r="113" spans="2:37" ht="14.45" customHeight="1">
      <c r="B113" s="1" t="s">
        <v>1</v>
      </c>
      <c r="C113" s="1">
        <v>28</v>
      </c>
      <c r="E113" s="7"/>
      <c r="F113" s="7">
        <f t="shared" si="92"/>
        <v>0</v>
      </c>
      <c r="G113" s="4">
        <f>E113/$C113*0.001</f>
        <v>0</v>
      </c>
      <c r="H113" s="4">
        <f t="shared" si="104"/>
        <v>0</v>
      </c>
      <c r="I113" s="4"/>
      <c r="J113" s="57" t="e">
        <f t="shared" si="107"/>
        <v>#DIV/0!</v>
      </c>
      <c r="K113" s="5">
        <f>G113/113.625*100</f>
        <v>0</v>
      </c>
      <c r="L113" s="14"/>
      <c r="M113" s="21"/>
      <c r="N113" s="21">
        <f t="shared" si="95"/>
        <v>0</v>
      </c>
      <c r="O113" s="23" t="e">
        <f t="shared" si="91"/>
        <v>#DIV/0!</v>
      </c>
      <c r="P113" s="14"/>
      <c r="Q113" s="7"/>
      <c r="R113" s="4">
        <f>Q113*0.001</f>
        <v>0</v>
      </c>
      <c r="S113" s="9" t="e">
        <f>Q113*1000/M113</f>
        <v>#DIV/0!</v>
      </c>
      <c r="T113" s="9" t="e">
        <f>Q113*1000/E113</f>
        <v>#DIV/0!</v>
      </c>
      <c r="U113" s="14"/>
      <c r="V113" s="21"/>
      <c r="W113" s="21"/>
      <c r="X113" s="72">
        <f t="shared" si="105"/>
        <v>0</v>
      </c>
      <c r="Y113" s="5" t="e">
        <f>X113*1000000/E113</f>
        <v>#DIV/0!</v>
      </c>
      <c r="Z113" s="10" t="e">
        <f>X113/R113</f>
        <v>#DIV/0!</v>
      </c>
      <c r="AA113" s="53" t="e">
        <f>(X113*1000000)/M113</f>
        <v>#DIV/0!</v>
      </c>
      <c r="AB113" s="7"/>
      <c r="AC113" s="7"/>
      <c r="AD113" s="4" t="e">
        <f>AC113*1000/E113</f>
        <v>#DIV/0!</v>
      </c>
      <c r="AE113" s="11" t="e">
        <f>AD113/Y113</f>
        <v>#DIV/0!</v>
      </c>
      <c r="AF113" s="7"/>
      <c r="AG113" s="32"/>
      <c r="AH113" s="7"/>
      <c r="AI113" s="7"/>
      <c r="AJ113" s="7"/>
      <c r="AK113" s="7"/>
    </row>
    <row r="114" spans="2:37" ht="14.45" customHeight="1">
      <c r="B114" s="1" t="s">
        <v>2</v>
      </c>
      <c r="C114" s="1">
        <v>28</v>
      </c>
      <c r="E114" s="7"/>
      <c r="F114" s="7">
        <f t="shared" si="92"/>
        <v>0</v>
      </c>
      <c r="G114" s="4">
        <f>E114/$C114*0.001</f>
        <v>0</v>
      </c>
      <c r="H114" s="4">
        <f t="shared" si="104"/>
        <v>0</v>
      </c>
      <c r="I114" s="4"/>
      <c r="J114" s="57" t="e">
        <f t="shared" si="107"/>
        <v>#DIV/0!</v>
      </c>
      <c r="K114" s="5">
        <f>G114/113.625*100</f>
        <v>0</v>
      </c>
      <c r="L114" s="14"/>
      <c r="M114" s="21"/>
      <c r="N114" s="21">
        <f t="shared" si="95"/>
        <v>0</v>
      </c>
      <c r="O114" s="23" t="e">
        <f t="shared" si="91"/>
        <v>#DIV/0!</v>
      </c>
      <c r="P114" s="14"/>
      <c r="Q114" s="7"/>
      <c r="R114" s="4">
        <f>Q114*0.001</f>
        <v>0</v>
      </c>
      <c r="S114" s="9" t="e">
        <f>Q114*1000/M114</f>
        <v>#DIV/0!</v>
      </c>
      <c r="T114" s="9" t="e">
        <f>Q114*1000/E114</f>
        <v>#DIV/0!</v>
      </c>
      <c r="U114" s="14"/>
      <c r="V114" s="21"/>
      <c r="W114" s="21"/>
      <c r="X114" s="72">
        <f t="shared" si="105"/>
        <v>0</v>
      </c>
      <c r="Y114" s="5" t="e">
        <f>X114*1000000/E114</f>
        <v>#DIV/0!</v>
      </c>
      <c r="Z114" s="10" t="e">
        <f>X114/R114</f>
        <v>#DIV/0!</v>
      </c>
      <c r="AA114" s="53" t="e">
        <f>(X114*1000000)/M114</f>
        <v>#DIV/0!</v>
      </c>
      <c r="AB114" s="7"/>
      <c r="AC114" s="7"/>
      <c r="AD114" s="4" t="e">
        <f>AC114*1000/E114</f>
        <v>#DIV/0!</v>
      </c>
      <c r="AE114" s="11" t="e">
        <f>AD114/Y114</f>
        <v>#DIV/0!</v>
      </c>
      <c r="AF114" s="7"/>
      <c r="AG114" s="32"/>
      <c r="AH114" s="7"/>
      <c r="AI114" s="7"/>
      <c r="AJ114" s="7"/>
      <c r="AK114" s="7"/>
    </row>
    <row r="115" spans="2:37" ht="14.45" customHeight="1">
      <c r="B115" s="1"/>
      <c r="C115" s="1"/>
      <c r="E115" s="7"/>
      <c r="F115" s="7"/>
      <c r="G115" s="4"/>
      <c r="H115" s="4"/>
      <c r="I115" s="4"/>
      <c r="J115" s="57"/>
      <c r="K115" s="5"/>
      <c r="L115" s="14"/>
      <c r="M115" s="21"/>
      <c r="N115" s="21"/>
      <c r="O115" s="23"/>
      <c r="P115" s="14"/>
      <c r="Q115" s="7"/>
      <c r="R115" s="4"/>
      <c r="S115" s="9"/>
      <c r="T115" s="9"/>
      <c r="U115" s="14"/>
      <c r="V115" s="21"/>
      <c r="W115" s="21"/>
      <c r="X115" s="72"/>
      <c r="Y115" s="5"/>
      <c r="Z115" s="10"/>
      <c r="AA115" s="53"/>
      <c r="AB115" s="7"/>
      <c r="AC115" s="7"/>
      <c r="AD115" s="4"/>
      <c r="AE115" s="11"/>
      <c r="AF115" s="7"/>
      <c r="AG115" s="32"/>
      <c r="AH115" s="7"/>
      <c r="AI115" s="7"/>
      <c r="AJ115" s="7"/>
      <c r="AK115" s="7"/>
    </row>
    <row r="116" spans="2:37" ht="14.45" customHeight="1">
      <c r="B116" s="17" t="s">
        <v>106</v>
      </c>
      <c r="C116" s="1"/>
      <c r="E116" s="7"/>
      <c r="F116" s="7"/>
      <c r="G116" s="7"/>
      <c r="H116" s="7"/>
      <c r="I116" s="7"/>
      <c r="J116" s="7"/>
      <c r="K116" s="5"/>
      <c r="L116" s="14"/>
      <c r="M116" s="21"/>
      <c r="N116" s="21"/>
      <c r="O116" s="23"/>
      <c r="P116" s="14"/>
      <c r="Q116" s="7"/>
      <c r="R116" s="4"/>
      <c r="S116" s="9"/>
      <c r="T116" s="9"/>
      <c r="U116" s="14"/>
      <c r="V116" s="21"/>
      <c r="W116" s="21"/>
      <c r="X116" s="72"/>
      <c r="Y116" s="5"/>
      <c r="Z116" s="10"/>
      <c r="AA116" s="10"/>
      <c r="AB116" s="7"/>
      <c r="AC116" s="7"/>
      <c r="AD116" s="4"/>
      <c r="AE116" s="11"/>
      <c r="AF116" s="7"/>
      <c r="AG116" s="32"/>
      <c r="AH116" s="7"/>
      <c r="AI116" s="7"/>
      <c r="AJ116" s="7"/>
      <c r="AK116" s="7"/>
    </row>
    <row r="117" spans="2:37" ht="14.45" customHeight="1">
      <c r="B117" s="8" t="s">
        <v>13</v>
      </c>
      <c r="C117" s="46">
        <f>SUM(C118:C129)</f>
        <v>364</v>
      </c>
      <c r="E117" s="7">
        <f>SUM(E118:E129)</f>
        <v>0</v>
      </c>
      <c r="F117" s="4">
        <f>E117*0.001</f>
        <v>0</v>
      </c>
      <c r="G117" s="4">
        <f>E117/$C117*0.001</f>
        <v>0</v>
      </c>
      <c r="H117" s="21">
        <f>E117/C117</f>
        <v>0</v>
      </c>
      <c r="I117" s="7">
        <f>SUM(I118:I129)</f>
        <v>0</v>
      </c>
      <c r="J117" s="57" t="e">
        <f>((I117/C117)*7)/H117*100</f>
        <v>#DIV/0!</v>
      </c>
      <c r="K117" s="5">
        <f t="shared" ref="K117:K129" si="108">G117/113.625*100</f>
        <v>0</v>
      </c>
      <c r="M117" s="7">
        <f>SUM(M118:M129)</f>
        <v>0</v>
      </c>
      <c r="N117" s="4">
        <f>M117*0.001</f>
        <v>0</v>
      </c>
      <c r="O117" s="11" t="e">
        <f t="shared" ref="O117:O129" si="109">M117/E117*100</f>
        <v>#DIV/0!</v>
      </c>
      <c r="Q117" s="7">
        <f>SUM(Q118:Q129)</f>
        <v>0</v>
      </c>
      <c r="R117" s="4">
        <f>Q117*0.001</f>
        <v>0</v>
      </c>
      <c r="S117" s="9" t="e">
        <f>Q117*1000/M117</f>
        <v>#DIV/0!</v>
      </c>
      <c r="T117" s="9" t="e">
        <f>Q117*1000/E117</f>
        <v>#DIV/0!</v>
      </c>
      <c r="V117" s="21">
        <f>SUM(V118:V129)</f>
        <v>0</v>
      </c>
      <c r="W117" s="21">
        <f>SUM(W118:W129)</f>
        <v>0</v>
      </c>
      <c r="X117" s="21">
        <f>SUM(X118:X129)</f>
        <v>0</v>
      </c>
      <c r="Y117" s="5" t="e">
        <f>X117*1000000/E117</f>
        <v>#DIV/0!</v>
      </c>
      <c r="Z117" s="10" t="e">
        <f>X117/R117</f>
        <v>#DIV/0!</v>
      </c>
      <c r="AA117" s="53" t="e">
        <f>(X117*1000000)/M117</f>
        <v>#DIV/0!</v>
      </c>
      <c r="AC117" s="7">
        <f>SUM(AC118:AC129)</f>
        <v>0</v>
      </c>
      <c r="AD117" s="4" t="e">
        <f>AC117*1000/E117</f>
        <v>#DIV/0!</v>
      </c>
      <c r="AE117" s="11" t="e">
        <f>AD117/Y117</f>
        <v>#DIV/0!</v>
      </c>
      <c r="AG117" s="32" t="e">
        <f>AVERAGE(AG118:AG129)</f>
        <v>#DIV/0!</v>
      </c>
      <c r="AH117" s="7"/>
      <c r="AI117" s="7"/>
      <c r="AJ117" s="7"/>
      <c r="AK117" s="7"/>
    </row>
    <row r="118" spans="2:37" ht="14.45" customHeight="1">
      <c r="B118" s="1" t="s">
        <v>3</v>
      </c>
      <c r="C118" s="67">
        <v>28</v>
      </c>
      <c r="E118" s="6"/>
      <c r="F118" s="4">
        <f t="shared" ref="F118:F129" si="110">E118*0.001</f>
        <v>0</v>
      </c>
      <c r="G118" s="4">
        <f>E118/$C118*0.001</f>
        <v>0</v>
      </c>
      <c r="H118" s="4">
        <f>E118/C118</f>
        <v>0</v>
      </c>
      <c r="I118" s="4"/>
      <c r="J118" s="57" t="e">
        <f t="shared" ref="J118:J129" si="111">((I118/C118)*7)/H118*100</f>
        <v>#DIV/0!</v>
      </c>
      <c r="K118" s="5">
        <f t="shared" si="108"/>
        <v>0</v>
      </c>
      <c r="L118" s="6"/>
      <c r="M118" s="6"/>
      <c r="N118" s="4">
        <f t="shared" ref="N118:N129" si="112">M118*0.001</f>
        <v>0</v>
      </c>
      <c r="O118" s="22" t="e">
        <f t="shared" si="109"/>
        <v>#DIV/0!</v>
      </c>
      <c r="P118" s="11"/>
      <c r="Q118" s="6"/>
      <c r="R118" s="4">
        <f t="shared" ref="R118:R125" si="113">Q118*0.001</f>
        <v>0</v>
      </c>
      <c r="S118" s="9" t="e">
        <f t="shared" ref="S118:S126" si="114">Q118*1000/M118</f>
        <v>#DIV/0!</v>
      </c>
      <c r="T118" s="9" t="e">
        <f t="shared" ref="T118:T125" si="115">Q118*1000/E118</f>
        <v>#DIV/0!</v>
      </c>
      <c r="U118" s="3"/>
      <c r="V118" s="73"/>
      <c r="W118" s="73"/>
      <c r="X118" s="72">
        <f>V118+W114-W118</f>
        <v>0</v>
      </c>
      <c r="Y118" s="5" t="e">
        <f t="shared" ref="Y118:Y126" si="116">X118*1000000/E118</f>
        <v>#DIV/0!</v>
      </c>
      <c r="Z118" s="10" t="e">
        <f t="shared" ref="Z118:Z126" si="117">X118/R118</f>
        <v>#DIV/0!</v>
      </c>
      <c r="AA118" s="53" t="e">
        <f t="shared" ref="AA118:AA127" si="118">(X118*1000000)/M118</f>
        <v>#DIV/0!</v>
      </c>
      <c r="AB118" s="10"/>
      <c r="AC118" s="6"/>
      <c r="AD118" s="4" t="e">
        <f t="shared" ref="AD118:AD126" si="119">AC118*1000/E118</f>
        <v>#DIV/0!</v>
      </c>
      <c r="AE118" s="11" t="e">
        <f>AD118/Y118</f>
        <v>#DIV/0!</v>
      </c>
      <c r="AF118" s="11"/>
      <c r="AG118" s="32"/>
      <c r="AH118" s="7"/>
      <c r="AI118" s="7"/>
      <c r="AJ118" s="7"/>
      <c r="AK118" s="7"/>
    </row>
    <row r="119" spans="2:37" ht="14.45" customHeight="1">
      <c r="B119" s="1" t="s">
        <v>4</v>
      </c>
      <c r="C119" s="67">
        <v>35</v>
      </c>
      <c r="E119" s="6"/>
      <c r="F119" s="4">
        <f t="shared" si="110"/>
        <v>0</v>
      </c>
      <c r="G119" s="4">
        <f t="shared" ref="G119:G126" si="120">E119/$C119*0.001</f>
        <v>0</v>
      </c>
      <c r="H119" s="4">
        <f>E119/C119</f>
        <v>0</v>
      </c>
      <c r="I119" s="4"/>
      <c r="J119" s="57" t="e">
        <f t="shared" si="111"/>
        <v>#DIV/0!</v>
      </c>
      <c r="K119" s="5">
        <f t="shared" si="108"/>
        <v>0</v>
      </c>
      <c r="L119" s="6"/>
      <c r="M119" s="6"/>
      <c r="N119" s="4">
        <f t="shared" si="112"/>
        <v>0</v>
      </c>
      <c r="O119" s="22" t="e">
        <f t="shared" si="109"/>
        <v>#DIV/0!</v>
      </c>
      <c r="P119" s="11"/>
      <c r="Q119" s="6"/>
      <c r="R119" s="4">
        <f t="shared" si="113"/>
        <v>0</v>
      </c>
      <c r="S119" s="9" t="e">
        <f t="shared" si="114"/>
        <v>#DIV/0!</v>
      </c>
      <c r="T119" s="9" t="e">
        <f t="shared" si="115"/>
        <v>#DIV/0!</v>
      </c>
      <c r="U119" s="3"/>
      <c r="V119" s="73"/>
      <c r="W119" s="73"/>
      <c r="X119" s="72">
        <f>V119+W118-W119</f>
        <v>0</v>
      </c>
      <c r="Y119" s="5" t="e">
        <f t="shared" si="116"/>
        <v>#DIV/0!</v>
      </c>
      <c r="Z119" s="10" t="e">
        <f t="shared" si="117"/>
        <v>#DIV/0!</v>
      </c>
      <c r="AA119" s="53" t="e">
        <f t="shared" si="118"/>
        <v>#DIV/0!</v>
      </c>
      <c r="AB119" s="10"/>
      <c r="AC119" s="6"/>
      <c r="AD119" s="4" t="e">
        <f t="shared" si="119"/>
        <v>#DIV/0!</v>
      </c>
      <c r="AE119" s="11" t="e">
        <f>AD119/Y119</f>
        <v>#DIV/0!</v>
      </c>
      <c r="AF119" s="11"/>
      <c r="AG119" s="32"/>
      <c r="AH119" s="7"/>
      <c r="AI119" s="7"/>
      <c r="AJ119" s="7"/>
      <c r="AK119" s="7"/>
    </row>
    <row r="120" spans="2:37" ht="14.45" customHeight="1">
      <c r="B120" s="1" t="s">
        <v>5</v>
      </c>
      <c r="C120" s="67">
        <v>28</v>
      </c>
      <c r="E120" s="7"/>
      <c r="F120" s="4">
        <f t="shared" si="110"/>
        <v>0</v>
      </c>
      <c r="G120" s="4">
        <f t="shared" si="120"/>
        <v>0</v>
      </c>
      <c r="H120" s="4">
        <f t="shared" ref="H120:H129" si="121">E120/C120</f>
        <v>0</v>
      </c>
      <c r="I120" s="4"/>
      <c r="J120" s="57" t="e">
        <f t="shared" si="111"/>
        <v>#DIV/0!</v>
      </c>
      <c r="K120" s="5">
        <f t="shared" si="108"/>
        <v>0</v>
      </c>
      <c r="L120" s="7"/>
      <c r="M120" s="7"/>
      <c r="N120" s="4">
        <f t="shared" si="112"/>
        <v>0</v>
      </c>
      <c r="O120" s="22" t="e">
        <f t="shared" si="109"/>
        <v>#DIV/0!</v>
      </c>
      <c r="P120" s="11"/>
      <c r="Q120" s="7"/>
      <c r="R120" s="4">
        <f t="shared" si="113"/>
        <v>0</v>
      </c>
      <c r="S120" s="9" t="e">
        <f t="shared" si="114"/>
        <v>#DIV/0!</v>
      </c>
      <c r="T120" s="9" t="e">
        <f t="shared" si="115"/>
        <v>#DIV/0!</v>
      </c>
      <c r="V120" s="21"/>
      <c r="W120" s="21"/>
      <c r="X120" s="72">
        <f t="shared" ref="X120:X125" si="122">V120+W119-W120</f>
        <v>0</v>
      </c>
      <c r="Y120" s="5" t="e">
        <f t="shared" si="116"/>
        <v>#DIV/0!</v>
      </c>
      <c r="Z120" s="10" t="e">
        <f t="shared" si="117"/>
        <v>#DIV/0!</v>
      </c>
      <c r="AA120" s="53" t="e">
        <f t="shared" si="118"/>
        <v>#DIV/0!</v>
      </c>
      <c r="AB120" s="10"/>
      <c r="AC120" s="7"/>
      <c r="AD120" s="4" t="e">
        <f t="shared" si="119"/>
        <v>#DIV/0!</v>
      </c>
      <c r="AE120" s="11" t="e">
        <f t="shared" ref="AE120:AE126" si="123">AD120/Y120</f>
        <v>#DIV/0!</v>
      </c>
      <c r="AF120" s="11"/>
      <c r="AG120" s="32"/>
      <c r="AH120" s="7"/>
      <c r="AI120" s="7"/>
      <c r="AJ120" s="7"/>
      <c r="AK120" s="7"/>
    </row>
    <row r="121" spans="2:37" ht="14.45" customHeight="1">
      <c r="B121" s="1" t="s">
        <v>6</v>
      </c>
      <c r="C121" s="67">
        <v>28</v>
      </c>
      <c r="E121" s="7"/>
      <c r="F121" s="7">
        <f t="shared" si="110"/>
        <v>0</v>
      </c>
      <c r="G121" s="4">
        <f t="shared" si="120"/>
        <v>0</v>
      </c>
      <c r="H121" s="4">
        <f t="shared" si="121"/>
        <v>0</v>
      </c>
      <c r="I121" s="4"/>
      <c r="J121" s="57" t="e">
        <f t="shared" si="111"/>
        <v>#DIV/0!</v>
      </c>
      <c r="K121" s="5">
        <f t="shared" si="108"/>
        <v>0</v>
      </c>
      <c r="L121" s="14"/>
      <c r="M121" s="21"/>
      <c r="N121" s="21">
        <f t="shared" si="112"/>
        <v>0</v>
      </c>
      <c r="O121" s="23" t="e">
        <f t="shared" si="109"/>
        <v>#DIV/0!</v>
      </c>
      <c r="P121" s="14"/>
      <c r="Q121" s="7"/>
      <c r="R121" s="4">
        <f t="shared" si="113"/>
        <v>0</v>
      </c>
      <c r="S121" s="9" t="e">
        <f t="shared" si="114"/>
        <v>#DIV/0!</v>
      </c>
      <c r="T121" s="9" t="e">
        <f t="shared" si="115"/>
        <v>#DIV/0!</v>
      </c>
      <c r="U121" s="14"/>
      <c r="V121" s="21"/>
      <c r="W121" s="21"/>
      <c r="X121" s="72">
        <f t="shared" si="122"/>
        <v>0</v>
      </c>
      <c r="Y121" s="5" t="e">
        <f t="shared" si="116"/>
        <v>#DIV/0!</v>
      </c>
      <c r="Z121" s="10" t="e">
        <f t="shared" si="117"/>
        <v>#DIV/0!</v>
      </c>
      <c r="AA121" s="53" t="e">
        <f t="shared" si="118"/>
        <v>#DIV/0!</v>
      </c>
      <c r="AB121" s="7"/>
      <c r="AC121" s="7"/>
      <c r="AD121" s="4" t="e">
        <f t="shared" si="119"/>
        <v>#DIV/0!</v>
      </c>
      <c r="AE121" s="11" t="e">
        <f t="shared" si="123"/>
        <v>#DIV/0!</v>
      </c>
      <c r="AF121" s="7"/>
      <c r="AG121" s="32"/>
      <c r="AH121" s="7"/>
      <c r="AI121" s="7"/>
      <c r="AJ121" s="7"/>
      <c r="AK121" s="7"/>
    </row>
    <row r="122" spans="2:37" ht="14.45" customHeight="1">
      <c r="B122" s="1" t="s">
        <v>7</v>
      </c>
      <c r="C122" s="67">
        <v>35</v>
      </c>
      <c r="E122" s="7"/>
      <c r="F122" s="7">
        <f t="shared" si="110"/>
        <v>0</v>
      </c>
      <c r="G122" s="4">
        <f t="shared" si="120"/>
        <v>0</v>
      </c>
      <c r="H122" s="4">
        <f t="shared" si="121"/>
        <v>0</v>
      </c>
      <c r="I122" s="4"/>
      <c r="J122" s="57" t="e">
        <f t="shared" si="111"/>
        <v>#DIV/0!</v>
      </c>
      <c r="K122" s="5">
        <f t="shared" si="108"/>
        <v>0</v>
      </c>
      <c r="L122" s="14"/>
      <c r="M122" s="21"/>
      <c r="N122" s="21">
        <f t="shared" si="112"/>
        <v>0</v>
      </c>
      <c r="O122" s="23" t="e">
        <f t="shared" si="109"/>
        <v>#DIV/0!</v>
      </c>
      <c r="P122" s="14"/>
      <c r="Q122" s="7"/>
      <c r="R122" s="4">
        <f t="shared" si="113"/>
        <v>0</v>
      </c>
      <c r="S122" s="9" t="e">
        <f t="shared" si="114"/>
        <v>#DIV/0!</v>
      </c>
      <c r="T122" s="9" t="e">
        <f t="shared" si="115"/>
        <v>#DIV/0!</v>
      </c>
      <c r="U122" s="14"/>
      <c r="V122" s="21"/>
      <c r="W122" s="21"/>
      <c r="X122" s="72">
        <f t="shared" si="122"/>
        <v>0</v>
      </c>
      <c r="Y122" s="5" t="e">
        <f t="shared" si="116"/>
        <v>#DIV/0!</v>
      </c>
      <c r="Z122" s="10" t="e">
        <f t="shared" si="117"/>
        <v>#DIV/0!</v>
      </c>
      <c r="AA122" s="53" t="e">
        <f t="shared" si="118"/>
        <v>#DIV/0!</v>
      </c>
      <c r="AB122" s="7"/>
      <c r="AC122" s="7"/>
      <c r="AD122" s="4" t="e">
        <f t="shared" si="119"/>
        <v>#DIV/0!</v>
      </c>
      <c r="AE122" s="11" t="e">
        <f t="shared" si="123"/>
        <v>#DIV/0!</v>
      </c>
      <c r="AF122" s="7"/>
      <c r="AG122" s="32"/>
      <c r="AH122" s="7"/>
      <c r="AI122" s="7"/>
      <c r="AJ122" s="7"/>
      <c r="AK122" s="7"/>
    </row>
    <row r="123" spans="2:37" ht="14.45" customHeight="1">
      <c r="B123" s="1" t="s">
        <v>8</v>
      </c>
      <c r="C123" s="67">
        <v>28</v>
      </c>
      <c r="E123" s="7"/>
      <c r="F123" s="7">
        <f t="shared" si="110"/>
        <v>0</v>
      </c>
      <c r="G123" s="4">
        <f t="shared" si="120"/>
        <v>0</v>
      </c>
      <c r="H123" s="4">
        <f t="shared" si="121"/>
        <v>0</v>
      </c>
      <c r="I123" s="4"/>
      <c r="J123" s="57" t="e">
        <f t="shared" si="111"/>
        <v>#DIV/0!</v>
      </c>
      <c r="K123" s="5">
        <f t="shared" si="108"/>
        <v>0</v>
      </c>
      <c r="L123" s="14"/>
      <c r="M123" s="21"/>
      <c r="N123" s="21">
        <f t="shared" si="112"/>
        <v>0</v>
      </c>
      <c r="O123" s="23" t="e">
        <f t="shared" si="109"/>
        <v>#DIV/0!</v>
      </c>
      <c r="P123" s="14"/>
      <c r="Q123" s="7"/>
      <c r="R123" s="4">
        <f t="shared" si="113"/>
        <v>0</v>
      </c>
      <c r="S123" s="9" t="e">
        <f t="shared" si="114"/>
        <v>#DIV/0!</v>
      </c>
      <c r="T123" s="9" t="e">
        <f t="shared" si="115"/>
        <v>#DIV/0!</v>
      </c>
      <c r="U123" s="14"/>
      <c r="V123" s="21"/>
      <c r="W123" s="21"/>
      <c r="X123" s="72">
        <f t="shared" si="122"/>
        <v>0</v>
      </c>
      <c r="Y123" s="5" t="e">
        <f t="shared" si="116"/>
        <v>#DIV/0!</v>
      </c>
      <c r="Z123" s="10" t="e">
        <f t="shared" si="117"/>
        <v>#DIV/0!</v>
      </c>
      <c r="AA123" s="53" t="e">
        <f t="shared" si="118"/>
        <v>#DIV/0!</v>
      </c>
      <c r="AB123" s="7"/>
      <c r="AC123" s="7"/>
      <c r="AD123" s="4" t="e">
        <f t="shared" si="119"/>
        <v>#DIV/0!</v>
      </c>
      <c r="AE123" s="11" t="e">
        <f t="shared" si="123"/>
        <v>#DIV/0!</v>
      </c>
      <c r="AF123" s="7"/>
      <c r="AG123" s="32"/>
      <c r="AH123" s="7"/>
      <c r="AI123" s="7"/>
      <c r="AJ123" s="7"/>
      <c r="AK123" s="7"/>
    </row>
    <row r="124" spans="2:37" ht="14.45" customHeight="1">
      <c r="B124" s="1" t="s">
        <v>9</v>
      </c>
      <c r="C124" s="67">
        <v>35</v>
      </c>
      <c r="E124" s="7"/>
      <c r="F124" s="7">
        <f t="shared" si="110"/>
        <v>0</v>
      </c>
      <c r="G124" s="4">
        <f t="shared" si="120"/>
        <v>0</v>
      </c>
      <c r="H124" s="4">
        <f t="shared" si="121"/>
        <v>0</v>
      </c>
      <c r="I124" s="4"/>
      <c r="J124" s="57" t="e">
        <f t="shared" si="111"/>
        <v>#DIV/0!</v>
      </c>
      <c r="K124" s="5">
        <f t="shared" si="108"/>
        <v>0</v>
      </c>
      <c r="L124" s="14"/>
      <c r="M124" s="21"/>
      <c r="N124" s="21">
        <f t="shared" si="112"/>
        <v>0</v>
      </c>
      <c r="O124" s="23" t="e">
        <f t="shared" si="109"/>
        <v>#DIV/0!</v>
      </c>
      <c r="P124" s="14"/>
      <c r="Q124" s="7"/>
      <c r="R124" s="4">
        <f t="shared" si="113"/>
        <v>0</v>
      </c>
      <c r="S124" s="9" t="e">
        <f t="shared" si="114"/>
        <v>#DIV/0!</v>
      </c>
      <c r="T124" s="9" t="e">
        <f t="shared" si="115"/>
        <v>#DIV/0!</v>
      </c>
      <c r="U124" s="14"/>
      <c r="V124" s="21"/>
      <c r="W124" s="21"/>
      <c r="X124" s="72">
        <f t="shared" si="122"/>
        <v>0</v>
      </c>
      <c r="Y124" s="5" t="e">
        <f t="shared" si="116"/>
        <v>#DIV/0!</v>
      </c>
      <c r="Z124" s="10" t="e">
        <f t="shared" si="117"/>
        <v>#DIV/0!</v>
      </c>
      <c r="AA124" s="53" t="e">
        <f t="shared" si="118"/>
        <v>#DIV/0!</v>
      </c>
      <c r="AB124" s="7"/>
      <c r="AC124" s="7"/>
      <c r="AD124" s="4" t="e">
        <f t="shared" si="119"/>
        <v>#DIV/0!</v>
      </c>
      <c r="AE124" s="11" t="e">
        <f t="shared" si="123"/>
        <v>#DIV/0!</v>
      </c>
      <c r="AF124" s="7"/>
      <c r="AG124" s="32"/>
      <c r="AH124" s="7"/>
      <c r="AI124" s="7"/>
      <c r="AJ124" s="7"/>
      <c r="AK124" s="7"/>
    </row>
    <row r="125" spans="2:37" ht="14.45" customHeight="1">
      <c r="B125" s="1" t="s">
        <v>10</v>
      </c>
      <c r="C125" s="67">
        <v>28</v>
      </c>
      <c r="E125" s="7"/>
      <c r="F125" s="7">
        <f t="shared" si="110"/>
        <v>0</v>
      </c>
      <c r="G125" s="4">
        <f t="shared" si="120"/>
        <v>0</v>
      </c>
      <c r="H125" s="4">
        <f t="shared" si="121"/>
        <v>0</v>
      </c>
      <c r="I125" s="4"/>
      <c r="J125" s="57" t="e">
        <f t="shared" si="111"/>
        <v>#DIV/0!</v>
      </c>
      <c r="K125" s="5">
        <f t="shared" si="108"/>
        <v>0</v>
      </c>
      <c r="L125" s="14"/>
      <c r="M125" s="21"/>
      <c r="N125" s="21">
        <f t="shared" si="112"/>
        <v>0</v>
      </c>
      <c r="O125" s="23" t="e">
        <f t="shared" si="109"/>
        <v>#DIV/0!</v>
      </c>
      <c r="P125" s="14"/>
      <c r="Q125" s="7"/>
      <c r="R125" s="4">
        <f t="shared" si="113"/>
        <v>0</v>
      </c>
      <c r="S125" s="9" t="e">
        <f t="shared" si="114"/>
        <v>#DIV/0!</v>
      </c>
      <c r="T125" s="9" t="e">
        <f t="shared" si="115"/>
        <v>#DIV/0!</v>
      </c>
      <c r="U125" s="14"/>
      <c r="V125" s="21"/>
      <c r="W125" s="21"/>
      <c r="X125" s="72">
        <f t="shared" si="122"/>
        <v>0</v>
      </c>
      <c r="Y125" s="5" t="e">
        <f t="shared" si="116"/>
        <v>#DIV/0!</v>
      </c>
      <c r="Z125" s="10" t="e">
        <f t="shared" si="117"/>
        <v>#DIV/0!</v>
      </c>
      <c r="AA125" s="53" t="e">
        <f t="shared" si="118"/>
        <v>#DIV/0!</v>
      </c>
      <c r="AB125" s="7"/>
      <c r="AC125" s="7"/>
      <c r="AD125" s="4" t="e">
        <f t="shared" si="119"/>
        <v>#DIV/0!</v>
      </c>
      <c r="AE125" s="11" t="e">
        <f t="shared" si="123"/>
        <v>#DIV/0!</v>
      </c>
      <c r="AF125" s="7"/>
      <c r="AG125" s="32"/>
      <c r="AH125" s="7"/>
      <c r="AI125" s="7"/>
      <c r="AJ125" s="7"/>
      <c r="AK125" s="7"/>
    </row>
    <row r="126" spans="2:37" ht="14.45" customHeight="1">
      <c r="B126" s="1" t="s">
        <v>11</v>
      </c>
      <c r="C126" s="67">
        <v>28</v>
      </c>
      <c r="E126" s="7"/>
      <c r="F126" s="7">
        <f t="shared" si="110"/>
        <v>0</v>
      </c>
      <c r="G126" s="4">
        <f t="shared" si="120"/>
        <v>0</v>
      </c>
      <c r="H126" s="4">
        <f t="shared" si="121"/>
        <v>0</v>
      </c>
      <c r="I126" s="4"/>
      <c r="J126" s="57" t="e">
        <f t="shared" si="111"/>
        <v>#DIV/0!</v>
      </c>
      <c r="K126" s="5">
        <f t="shared" si="108"/>
        <v>0</v>
      </c>
      <c r="L126" s="14"/>
      <c r="M126" s="21"/>
      <c r="N126" s="21">
        <f t="shared" si="112"/>
        <v>0</v>
      </c>
      <c r="O126" s="23" t="e">
        <f t="shared" si="109"/>
        <v>#DIV/0!</v>
      </c>
      <c r="P126" s="14"/>
      <c r="Q126" s="7"/>
      <c r="R126" s="4">
        <f>Q126*0.001</f>
        <v>0</v>
      </c>
      <c r="S126" s="9" t="e">
        <f t="shared" si="114"/>
        <v>#DIV/0!</v>
      </c>
      <c r="T126" s="9" t="e">
        <f>Q126*1000/E126</f>
        <v>#DIV/0!</v>
      </c>
      <c r="U126" s="14"/>
      <c r="V126" s="21"/>
      <c r="W126" s="21"/>
      <c r="X126" s="72">
        <f>V126+W125-W126</f>
        <v>0</v>
      </c>
      <c r="Y126" s="5" t="e">
        <f t="shared" si="116"/>
        <v>#DIV/0!</v>
      </c>
      <c r="Z126" s="10" t="e">
        <f t="shared" si="117"/>
        <v>#DIV/0!</v>
      </c>
      <c r="AA126" s="53" t="e">
        <f t="shared" si="118"/>
        <v>#DIV/0!</v>
      </c>
      <c r="AB126" s="7"/>
      <c r="AC126" s="7"/>
      <c r="AD126" s="4" t="e">
        <f t="shared" si="119"/>
        <v>#DIV/0!</v>
      </c>
      <c r="AE126" s="11" t="e">
        <f t="shared" si="123"/>
        <v>#DIV/0!</v>
      </c>
      <c r="AF126" s="7"/>
      <c r="AG126" s="32"/>
      <c r="AH126" s="7"/>
      <c r="AI126" s="7"/>
      <c r="AJ126" s="7"/>
      <c r="AK126" s="7"/>
    </row>
    <row r="127" spans="2:37" ht="14.45" customHeight="1">
      <c r="B127" s="1" t="s">
        <v>0</v>
      </c>
      <c r="C127" s="67">
        <v>35</v>
      </c>
      <c r="E127" s="7"/>
      <c r="F127" s="7">
        <f t="shared" si="110"/>
        <v>0</v>
      </c>
      <c r="G127" s="4">
        <f>E127/$C127*0.001</f>
        <v>0</v>
      </c>
      <c r="H127" s="4">
        <f t="shared" si="121"/>
        <v>0</v>
      </c>
      <c r="I127" s="4"/>
      <c r="J127" s="57" t="e">
        <f t="shared" si="111"/>
        <v>#DIV/0!</v>
      </c>
      <c r="K127" s="5">
        <f t="shared" si="108"/>
        <v>0</v>
      </c>
      <c r="L127" s="14"/>
      <c r="M127" s="21"/>
      <c r="N127" s="21">
        <f t="shared" si="112"/>
        <v>0</v>
      </c>
      <c r="O127" s="23" t="e">
        <f t="shared" si="109"/>
        <v>#DIV/0!</v>
      </c>
      <c r="P127" s="14"/>
      <c r="Q127" s="7"/>
      <c r="R127" s="4">
        <f>Q127*0.001</f>
        <v>0</v>
      </c>
      <c r="S127" s="9" t="e">
        <f>Q127*1000/M127</f>
        <v>#DIV/0!</v>
      </c>
      <c r="T127" s="9" t="e">
        <f>Q127*1000/E127</f>
        <v>#DIV/0!</v>
      </c>
      <c r="U127" s="14"/>
      <c r="V127" s="21"/>
      <c r="W127" s="21"/>
      <c r="X127" s="72">
        <f>V127+W126-W127</f>
        <v>0</v>
      </c>
      <c r="Y127" s="5" t="e">
        <f>X127*1000000/E127</f>
        <v>#DIV/0!</v>
      </c>
      <c r="Z127" s="10" t="e">
        <f>X127/R127</f>
        <v>#DIV/0!</v>
      </c>
      <c r="AA127" s="53" t="e">
        <f t="shared" si="118"/>
        <v>#DIV/0!</v>
      </c>
      <c r="AB127" s="7"/>
      <c r="AC127" s="7"/>
      <c r="AD127" s="4" t="e">
        <f>AC127*1000/E127</f>
        <v>#DIV/0!</v>
      </c>
      <c r="AE127" s="11" t="e">
        <f>AD127/Y127</f>
        <v>#DIV/0!</v>
      </c>
      <c r="AF127" s="7"/>
      <c r="AG127" s="32"/>
      <c r="AH127" s="7"/>
      <c r="AI127" s="7"/>
      <c r="AJ127" s="7"/>
      <c r="AK127" s="7"/>
    </row>
    <row r="128" spans="2:37" ht="14.45" customHeight="1">
      <c r="B128" s="1" t="s">
        <v>1</v>
      </c>
      <c r="C128" s="67">
        <v>28</v>
      </c>
      <c r="E128" s="7"/>
      <c r="F128" s="7">
        <f t="shared" si="110"/>
        <v>0</v>
      </c>
      <c r="G128" s="4">
        <f>E128/$C128*0.001</f>
        <v>0</v>
      </c>
      <c r="H128" s="4">
        <f t="shared" si="121"/>
        <v>0</v>
      </c>
      <c r="I128" s="4"/>
      <c r="J128" s="57" t="e">
        <f t="shared" si="111"/>
        <v>#DIV/0!</v>
      </c>
      <c r="K128" s="5">
        <f t="shared" si="108"/>
        <v>0</v>
      </c>
      <c r="L128" s="14"/>
      <c r="M128" s="21"/>
      <c r="N128" s="21">
        <f t="shared" si="112"/>
        <v>0</v>
      </c>
      <c r="O128" s="23" t="e">
        <f t="shared" si="109"/>
        <v>#DIV/0!</v>
      </c>
      <c r="P128" s="14"/>
      <c r="Q128" s="7"/>
      <c r="R128" s="4">
        <f>Q128*0.001</f>
        <v>0</v>
      </c>
      <c r="S128" s="9" t="e">
        <f>Q128*1000/M128</f>
        <v>#DIV/0!</v>
      </c>
      <c r="T128" s="9" t="e">
        <f>Q128*1000/E128</f>
        <v>#DIV/0!</v>
      </c>
      <c r="U128" s="14"/>
      <c r="V128" s="21"/>
      <c r="W128" s="21"/>
      <c r="X128" s="72">
        <f t="shared" ref="X128" si="124">V128+W127-W128</f>
        <v>0</v>
      </c>
      <c r="Y128" s="5" t="e">
        <f>X128*1000000/E128</f>
        <v>#DIV/0!</v>
      </c>
      <c r="Z128" s="10" t="e">
        <f>X128/R128</f>
        <v>#DIV/0!</v>
      </c>
      <c r="AA128" s="53" t="e">
        <f>(X128*1000000)/M128</f>
        <v>#DIV/0!</v>
      </c>
      <c r="AB128" s="7"/>
      <c r="AC128" s="7"/>
      <c r="AD128" s="4" t="e">
        <f>AC128*1000/E128</f>
        <v>#DIV/0!</v>
      </c>
      <c r="AE128" s="11" t="e">
        <f>AD128/Y128</f>
        <v>#DIV/0!</v>
      </c>
      <c r="AF128" s="7"/>
      <c r="AG128" s="32"/>
      <c r="AH128" s="7"/>
      <c r="AI128" s="7"/>
      <c r="AJ128" s="7"/>
      <c r="AK128" s="7"/>
    </row>
    <row r="129" spans="2:37" ht="14.45" customHeight="1">
      <c r="B129" s="1" t="s">
        <v>2</v>
      </c>
      <c r="C129" s="67">
        <v>28</v>
      </c>
      <c r="E129" s="7"/>
      <c r="F129" s="7">
        <f t="shared" si="110"/>
        <v>0</v>
      </c>
      <c r="G129" s="4">
        <f>E129/$C129*0.001</f>
        <v>0</v>
      </c>
      <c r="H129" s="4">
        <f t="shared" si="121"/>
        <v>0</v>
      </c>
      <c r="I129" s="4"/>
      <c r="J129" s="57" t="e">
        <f t="shared" si="111"/>
        <v>#DIV/0!</v>
      </c>
      <c r="K129" s="5">
        <f t="shared" si="108"/>
        <v>0</v>
      </c>
      <c r="L129" s="14"/>
      <c r="M129" s="21"/>
      <c r="N129" s="21">
        <f t="shared" si="112"/>
        <v>0</v>
      </c>
      <c r="O129" s="23" t="e">
        <f t="shared" si="109"/>
        <v>#DIV/0!</v>
      </c>
      <c r="P129" s="14"/>
      <c r="Q129" s="7"/>
      <c r="R129" s="4">
        <f>Q129*0.001</f>
        <v>0</v>
      </c>
      <c r="S129" s="9" t="e">
        <f>Q129*1000/M129</f>
        <v>#DIV/0!</v>
      </c>
      <c r="T129" s="9" t="e">
        <f>Q129*1000/E129</f>
        <v>#DIV/0!</v>
      </c>
      <c r="U129" s="14"/>
      <c r="V129" s="21"/>
      <c r="W129" s="21"/>
      <c r="X129" s="72">
        <f>V129+W128-W129</f>
        <v>0</v>
      </c>
      <c r="Y129" s="5" t="e">
        <f>X129*1000000/E129</f>
        <v>#DIV/0!</v>
      </c>
      <c r="Z129" s="10" t="e">
        <f>X129/R129</f>
        <v>#DIV/0!</v>
      </c>
      <c r="AA129" s="53" t="e">
        <f>(X129*1000000)/M129</f>
        <v>#DIV/0!</v>
      </c>
      <c r="AB129" s="7"/>
      <c r="AC129" s="7"/>
      <c r="AD129" s="4" t="e">
        <f>AC129*1000/E129</f>
        <v>#DIV/0!</v>
      </c>
      <c r="AE129" s="11" t="e">
        <f>AD129/Y129</f>
        <v>#DIV/0!</v>
      </c>
      <c r="AF129" s="7"/>
      <c r="AG129" s="32"/>
      <c r="AH129" s="7"/>
      <c r="AI129" s="7"/>
      <c r="AJ129" s="7"/>
      <c r="AK129" s="7"/>
    </row>
    <row r="130" spans="2:37" ht="14.45" customHeight="1">
      <c r="B130" s="1"/>
      <c r="C130" s="67"/>
      <c r="E130" s="7"/>
      <c r="F130" s="7"/>
      <c r="G130" s="4"/>
      <c r="H130" s="4"/>
      <c r="I130" s="4"/>
      <c r="J130" s="57"/>
      <c r="K130" s="5"/>
      <c r="L130" s="14"/>
      <c r="M130" s="21"/>
      <c r="N130" s="21"/>
      <c r="O130" s="23"/>
      <c r="P130" s="14"/>
      <c r="Q130" s="7"/>
      <c r="R130" s="4"/>
      <c r="S130" s="9"/>
      <c r="T130" s="9"/>
      <c r="U130" s="14"/>
      <c r="V130" s="21"/>
      <c r="W130" s="21"/>
      <c r="X130" s="72"/>
      <c r="Y130" s="5"/>
      <c r="Z130" s="10"/>
      <c r="AA130" s="53"/>
      <c r="AB130" s="7"/>
      <c r="AC130" s="7"/>
      <c r="AD130" s="4"/>
      <c r="AE130" s="11"/>
      <c r="AF130" s="7"/>
      <c r="AG130" s="32"/>
      <c r="AH130" s="7"/>
      <c r="AI130" s="7"/>
      <c r="AJ130" s="7"/>
      <c r="AK130" s="7"/>
    </row>
    <row r="131" spans="2:37" ht="14.45" customHeight="1">
      <c r="B131" s="17" t="s">
        <v>127</v>
      </c>
      <c r="C131" s="67"/>
      <c r="E131" s="7"/>
      <c r="F131" s="7"/>
      <c r="G131" s="4"/>
      <c r="H131" s="4"/>
      <c r="I131" s="4"/>
      <c r="J131" s="57"/>
      <c r="K131" s="5"/>
      <c r="L131" s="14"/>
      <c r="M131" s="21"/>
      <c r="N131" s="21"/>
      <c r="O131" s="23"/>
      <c r="P131" s="14"/>
      <c r="Q131" s="7"/>
      <c r="R131" s="4"/>
      <c r="S131" s="9"/>
      <c r="T131" s="9"/>
      <c r="U131" s="14"/>
      <c r="V131" s="21"/>
      <c r="W131" s="21"/>
      <c r="X131" s="72"/>
      <c r="Y131" s="5"/>
      <c r="Z131" s="10"/>
      <c r="AA131" s="53"/>
      <c r="AB131" s="7"/>
      <c r="AC131" s="7"/>
      <c r="AD131" s="4"/>
      <c r="AE131" s="11"/>
      <c r="AF131" s="7"/>
      <c r="AG131" s="32"/>
      <c r="AH131" s="7"/>
      <c r="AI131" s="7"/>
      <c r="AJ131" s="7"/>
      <c r="AK131" s="7"/>
    </row>
    <row r="132" spans="2:37" ht="14.45" customHeight="1">
      <c r="B132" s="8" t="s">
        <v>13</v>
      </c>
      <c r="C132" s="46">
        <f>SUM(C133:C144)</f>
        <v>364</v>
      </c>
      <c r="E132" s="7">
        <f>SUM(E133:E144)</f>
        <v>0</v>
      </c>
      <c r="F132" s="4">
        <f>E132*0.001</f>
        <v>0</v>
      </c>
      <c r="G132" s="4">
        <f>E132/$C132*0.001</f>
        <v>0</v>
      </c>
      <c r="H132" s="21">
        <f>E132/C132</f>
        <v>0</v>
      </c>
      <c r="I132" s="7">
        <f>SUM(I133:I144)</f>
        <v>0</v>
      </c>
      <c r="J132" s="57" t="e">
        <f>((I132/C132)*7)/H132*100</f>
        <v>#DIV/0!</v>
      </c>
      <c r="K132" s="5">
        <f>G132/113.625*100</f>
        <v>0</v>
      </c>
      <c r="M132" s="7">
        <f>SUM(M133:M144)</f>
        <v>0</v>
      </c>
      <c r="N132" s="4">
        <f>M132*0.001</f>
        <v>0</v>
      </c>
      <c r="O132" s="11" t="e">
        <f>M132/E132*100</f>
        <v>#DIV/0!</v>
      </c>
      <c r="Q132" s="7">
        <f>SUM(Q133:Q144)</f>
        <v>0</v>
      </c>
      <c r="R132" s="4">
        <f>Q132*0.001</f>
        <v>0</v>
      </c>
      <c r="S132" s="9" t="e">
        <f>Q132*1000/M132</f>
        <v>#DIV/0!</v>
      </c>
      <c r="T132" s="9" t="e">
        <f>Q132*1000/E132</f>
        <v>#DIV/0!</v>
      </c>
      <c r="V132" s="21">
        <f>SUM(V133:V144)</f>
        <v>0</v>
      </c>
      <c r="W132" s="21">
        <f>SUM(W133:W144)</f>
        <v>0</v>
      </c>
      <c r="X132" s="21">
        <f>SUM(X133:X144)</f>
        <v>0</v>
      </c>
      <c r="Y132" s="5" t="e">
        <f>X132*1000000/E132</f>
        <v>#DIV/0!</v>
      </c>
      <c r="Z132" s="10" t="e">
        <f>X132/R132</f>
        <v>#DIV/0!</v>
      </c>
      <c r="AA132" s="53" t="e">
        <f>(X132*1000000)/M132</f>
        <v>#DIV/0!</v>
      </c>
      <c r="AC132" s="7">
        <f>SUM(AC133:AC144)</f>
        <v>0</v>
      </c>
      <c r="AD132" s="4" t="e">
        <f>AC132*1000/E132</f>
        <v>#DIV/0!</v>
      </c>
      <c r="AE132" s="11" t="e">
        <f>AD132/Y132</f>
        <v>#DIV/0!</v>
      </c>
      <c r="AG132" s="32" t="e">
        <f>AVERAGE(AG133:AG144)</f>
        <v>#DIV/0!</v>
      </c>
      <c r="AH132" s="7"/>
      <c r="AI132" s="32"/>
      <c r="AJ132" s="7"/>
      <c r="AK132" s="7"/>
    </row>
    <row r="133" spans="2:37" ht="14.45" customHeight="1">
      <c r="B133" s="1" t="s">
        <v>3</v>
      </c>
      <c r="C133" s="67">
        <v>28</v>
      </c>
      <c r="E133" s="6"/>
      <c r="F133" s="4">
        <f t="shared" ref="F133:F144" si="125">E133*0.001</f>
        <v>0</v>
      </c>
      <c r="G133" s="4">
        <f>E133/$C133*0.001</f>
        <v>0</v>
      </c>
      <c r="H133" s="4">
        <f>E133/C133</f>
        <v>0</v>
      </c>
      <c r="I133" s="4"/>
      <c r="J133" s="57" t="e">
        <f>((I133/C133)*7)/H133*100</f>
        <v>#DIV/0!</v>
      </c>
      <c r="K133" s="5">
        <f>G133/113.625*100</f>
        <v>0</v>
      </c>
      <c r="L133" s="6"/>
      <c r="M133" s="6"/>
      <c r="N133" s="4">
        <f t="shared" ref="N133:N144" si="126">M133*0.001</f>
        <v>0</v>
      </c>
      <c r="O133" s="22" t="e">
        <f t="shared" ref="O133:O144" si="127">M133/E133*100</f>
        <v>#DIV/0!</v>
      </c>
      <c r="P133" s="11"/>
      <c r="Q133" s="6"/>
      <c r="R133" s="4">
        <f t="shared" ref="R133:R140" si="128">Q133*0.001</f>
        <v>0</v>
      </c>
      <c r="S133" s="9" t="e">
        <f t="shared" ref="S133:S141" si="129">Q133*1000/M133</f>
        <v>#DIV/0!</v>
      </c>
      <c r="T133" s="9" t="e">
        <f t="shared" ref="T133:T140" si="130">Q133*1000/E133</f>
        <v>#DIV/0!</v>
      </c>
      <c r="U133" s="3"/>
      <c r="V133" s="73"/>
      <c r="W133" s="73"/>
      <c r="X133" s="72">
        <f>V133+W129-W133</f>
        <v>0</v>
      </c>
      <c r="Y133" s="5" t="e">
        <f>X133*1000000/E133</f>
        <v>#DIV/0!</v>
      </c>
      <c r="Z133" s="10" t="e">
        <f t="shared" ref="Z133:Z141" si="131">X133/R133</f>
        <v>#DIV/0!</v>
      </c>
      <c r="AA133" s="53" t="e">
        <f>(X133*1000000)/M133</f>
        <v>#DIV/0!</v>
      </c>
      <c r="AB133" s="10"/>
      <c r="AC133" s="6"/>
      <c r="AD133" s="4" t="e">
        <f>AC133*1000/E133</f>
        <v>#DIV/0!</v>
      </c>
      <c r="AE133" s="11" t="e">
        <f>AD133/Y133</f>
        <v>#DIV/0!</v>
      </c>
      <c r="AF133" s="11"/>
      <c r="AG133" s="32"/>
      <c r="AH133" s="7"/>
      <c r="AI133" s="32"/>
      <c r="AJ133" s="7"/>
      <c r="AK133" s="7"/>
    </row>
    <row r="134" spans="2:37" ht="14.45" customHeight="1">
      <c r="B134" s="1" t="s">
        <v>4</v>
      </c>
      <c r="C134" s="67">
        <v>35</v>
      </c>
      <c r="E134" s="6"/>
      <c r="F134" s="4">
        <f t="shared" si="125"/>
        <v>0</v>
      </c>
      <c r="G134" s="4">
        <f t="shared" ref="G134:G141" si="132">E134/$C134*0.001</f>
        <v>0</v>
      </c>
      <c r="H134" s="4">
        <f>E134/C134</f>
        <v>0</v>
      </c>
      <c r="I134" s="4"/>
      <c r="J134" s="57" t="e">
        <f t="shared" ref="J134:J144" si="133">((I134/C134)*7)/H134*100</f>
        <v>#DIV/0!</v>
      </c>
      <c r="K134" s="5">
        <f t="shared" ref="K134:K144" si="134">G134/113.625*100</f>
        <v>0</v>
      </c>
      <c r="L134" s="6"/>
      <c r="M134" s="6"/>
      <c r="N134" s="4">
        <f t="shared" si="126"/>
        <v>0</v>
      </c>
      <c r="O134" s="22" t="e">
        <f t="shared" si="127"/>
        <v>#DIV/0!</v>
      </c>
      <c r="P134" s="11"/>
      <c r="Q134" s="6"/>
      <c r="R134" s="4">
        <f t="shared" si="128"/>
        <v>0</v>
      </c>
      <c r="S134" s="9" t="e">
        <f t="shared" si="129"/>
        <v>#DIV/0!</v>
      </c>
      <c r="T134" s="9" t="e">
        <f t="shared" si="130"/>
        <v>#DIV/0!</v>
      </c>
      <c r="U134" s="3"/>
      <c r="V134" s="73"/>
      <c r="W134" s="73"/>
      <c r="X134" s="72">
        <f>V134+W133-W134</f>
        <v>0</v>
      </c>
      <c r="Y134" s="5" t="e">
        <f t="shared" ref="Y134:Y141" si="135">X134*1000000/E134</f>
        <v>#DIV/0!</v>
      </c>
      <c r="Z134" s="10" t="e">
        <f t="shared" si="131"/>
        <v>#DIV/0!</v>
      </c>
      <c r="AA134" s="53" t="e">
        <f t="shared" ref="AA134:AA142" si="136">(X134*1000000)/M134</f>
        <v>#DIV/0!</v>
      </c>
      <c r="AB134" s="10"/>
      <c r="AC134" s="6"/>
      <c r="AD134" s="4" t="e">
        <f t="shared" ref="AD134:AD141" si="137">AC134*1000/E134</f>
        <v>#DIV/0!</v>
      </c>
      <c r="AE134" s="11" t="e">
        <f>AD134/Y134</f>
        <v>#DIV/0!</v>
      </c>
      <c r="AF134" s="11"/>
      <c r="AG134" s="32"/>
      <c r="AH134" s="7"/>
      <c r="AI134" s="32"/>
      <c r="AJ134" s="7"/>
      <c r="AK134" s="7"/>
    </row>
    <row r="135" spans="2:37" ht="14.45" customHeight="1">
      <c r="B135" s="1" t="s">
        <v>5</v>
      </c>
      <c r="C135" s="67">
        <v>28</v>
      </c>
      <c r="E135" s="7"/>
      <c r="F135" s="4">
        <f t="shared" si="125"/>
        <v>0</v>
      </c>
      <c r="G135" s="4">
        <f t="shared" si="132"/>
        <v>0</v>
      </c>
      <c r="H135" s="4">
        <f t="shared" ref="H135:H144" si="138">E135/C135</f>
        <v>0</v>
      </c>
      <c r="I135" s="4"/>
      <c r="J135" s="57" t="e">
        <f t="shared" si="133"/>
        <v>#DIV/0!</v>
      </c>
      <c r="K135" s="5">
        <f t="shared" si="134"/>
        <v>0</v>
      </c>
      <c r="L135" s="7"/>
      <c r="M135" s="7"/>
      <c r="N135" s="4">
        <f t="shared" si="126"/>
        <v>0</v>
      </c>
      <c r="O135" s="22" t="e">
        <f t="shared" si="127"/>
        <v>#DIV/0!</v>
      </c>
      <c r="P135" s="11"/>
      <c r="Q135" s="7"/>
      <c r="R135" s="4">
        <f t="shared" si="128"/>
        <v>0</v>
      </c>
      <c r="S135" s="9" t="e">
        <f t="shared" si="129"/>
        <v>#DIV/0!</v>
      </c>
      <c r="T135" s="9" t="e">
        <f t="shared" si="130"/>
        <v>#DIV/0!</v>
      </c>
      <c r="V135" s="21"/>
      <c r="W135" s="21"/>
      <c r="X135" s="72">
        <f t="shared" ref="X135:X144" si="139">V135+W134-W135</f>
        <v>0</v>
      </c>
      <c r="Y135" s="5" t="e">
        <f t="shared" si="135"/>
        <v>#DIV/0!</v>
      </c>
      <c r="Z135" s="10" t="e">
        <f t="shared" si="131"/>
        <v>#DIV/0!</v>
      </c>
      <c r="AA135" s="53" t="e">
        <f t="shared" si="136"/>
        <v>#DIV/0!</v>
      </c>
      <c r="AB135" s="10"/>
      <c r="AC135" s="7"/>
      <c r="AD135" s="4" t="e">
        <f t="shared" si="137"/>
        <v>#DIV/0!</v>
      </c>
      <c r="AE135" s="11" t="e">
        <f t="shared" ref="AE135:AE141" si="140">AD135/Y135</f>
        <v>#DIV/0!</v>
      </c>
      <c r="AF135" s="11"/>
      <c r="AG135" s="32"/>
      <c r="AH135" s="7"/>
      <c r="AI135" s="32"/>
      <c r="AJ135" s="7"/>
      <c r="AK135" s="7"/>
    </row>
    <row r="136" spans="2:37" ht="14.45" customHeight="1">
      <c r="B136" s="1" t="s">
        <v>6</v>
      </c>
      <c r="C136" s="67">
        <v>35</v>
      </c>
      <c r="E136" s="7"/>
      <c r="F136" s="7">
        <f t="shared" si="125"/>
        <v>0</v>
      </c>
      <c r="G136" s="4">
        <f t="shared" si="132"/>
        <v>0</v>
      </c>
      <c r="H136" s="4">
        <f t="shared" si="138"/>
        <v>0</v>
      </c>
      <c r="I136" s="4"/>
      <c r="J136" s="57" t="e">
        <f t="shared" si="133"/>
        <v>#DIV/0!</v>
      </c>
      <c r="K136" s="5">
        <f t="shared" si="134"/>
        <v>0</v>
      </c>
      <c r="L136" s="14"/>
      <c r="M136" s="21"/>
      <c r="N136" s="21">
        <f t="shared" si="126"/>
        <v>0</v>
      </c>
      <c r="O136" s="23" t="e">
        <f t="shared" si="127"/>
        <v>#DIV/0!</v>
      </c>
      <c r="P136" s="14"/>
      <c r="Q136" s="7"/>
      <c r="R136" s="4">
        <f t="shared" si="128"/>
        <v>0</v>
      </c>
      <c r="S136" s="9" t="e">
        <f t="shared" si="129"/>
        <v>#DIV/0!</v>
      </c>
      <c r="T136" s="9" t="e">
        <f t="shared" si="130"/>
        <v>#DIV/0!</v>
      </c>
      <c r="U136" s="14"/>
      <c r="V136" s="21"/>
      <c r="W136" s="21"/>
      <c r="X136" s="72">
        <f t="shared" si="139"/>
        <v>0</v>
      </c>
      <c r="Y136" s="5" t="e">
        <f t="shared" si="135"/>
        <v>#DIV/0!</v>
      </c>
      <c r="Z136" s="10" t="e">
        <f t="shared" si="131"/>
        <v>#DIV/0!</v>
      </c>
      <c r="AA136" s="53" t="e">
        <f t="shared" si="136"/>
        <v>#DIV/0!</v>
      </c>
      <c r="AB136" s="7"/>
      <c r="AC136" s="7"/>
      <c r="AD136" s="4" t="e">
        <f t="shared" si="137"/>
        <v>#DIV/0!</v>
      </c>
      <c r="AE136" s="11" t="e">
        <f t="shared" si="140"/>
        <v>#DIV/0!</v>
      </c>
      <c r="AF136" s="7"/>
      <c r="AG136" s="32"/>
      <c r="AH136" s="7"/>
      <c r="AI136" s="32"/>
      <c r="AJ136" s="7"/>
      <c r="AK136" s="7"/>
    </row>
    <row r="137" spans="2:37" ht="14.45" customHeight="1">
      <c r="B137" s="1" t="s">
        <v>7</v>
      </c>
      <c r="C137" s="67">
        <v>28</v>
      </c>
      <c r="E137" s="7"/>
      <c r="F137" s="7">
        <f t="shared" si="125"/>
        <v>0</v>
      </c>
      <c r="G137" s="4">
        <f t="shared" si="132"/>
        <v>0</v>
      </c>
      <c r="H137" s="4">
        <f t="shared" si="138"/>
        <v>0</v>
      </c>
      <c r="I137" s="4"/>
      <c r="J137" s="57" t="e">
        <f t="shared" si="133"/>
        <v>#DIV/0!</v>
      </c>
      <c r="K137" s="5">
        <f t="shared" si="134"/>
        <v>0</v>
      </c>
      <c r="L137" s="14"/>
      <c r="M137" s="21"/>
      <c r="N137" s="21">
        <f t="shared" si="126"/>
        <v>0</v>
      </c>
      <c r="O137" s="23" t="e">
        <f t="shared" si="127"/>
        <v>#DIV/0!</v>
      </c>
      <c r="P137" s="14"/>
      <c r="Q137" s="7"/>
      <c r="R137" s="4">
        <f t="shared" si="128"/>
        <v>0</v>
      </c>
      <c r="S137" s="9" t="e">
        <f t="shared" si="129"/>
        <v>#DIV/0!</v>
      </c>
      <c r="T137" s="9" t="e">
        <f t="shared" si="130"/>
        <v>#DIV/0!</v>
      </c>
      <c r="U137" s="14"/>
      <c r="V137" s="21"/>
      <c r="W137" s="21"/>
      <c r="X137" s="72">
        <f t="shared" si="139"/>
        <v>0</v>
      </c>
      <c r="Y137" s="5" t="e">
        <f t="shared" si="135"/>
        <v>#DIV/0!</v>
      </c>
      <c r="Z137" s="10" t="e">
        <f t="shared" si="131"/>
        <v>#DIV/0!</v>
      </c>
      <c r="AA137" s="53" t="e">
        <f t="shared" si="136"/>
        <v>#DIV/0!</v>
      </c>
      <c r="AB137" s="7"/>
      <c r="AC137" s="7"/>
      <c r="AD137" s="4" t="e">
        <f t="shared" si="137"/>
        <v>#DIV/0!</v>
      </c>
      <c r="AE137" s="11" t="e">
        <f t="shared" si="140"/>
        <v>#DIV/0!</v>
      </c>
      <c r="AF137" s="7"/>
      <c r="AG137" s="32"/>
      <c r="AH137" s="7"/>
      <c r="AI137" s="32"/>
      <c r="AJ137" s="7"/>
      <c r="AK137" s="7"/>
    </row>
    <row r="138" spans="2:37" ht="14.45" customHeight="1">
      <c r="B138" s="1" t="s">
        <v>8</v>
      </c>
      <c r="C138" s="67">
        <v>28</v>
      </c>
      <c r="E138" s="7"/>
      <c r="F138" s="7">
        <f t="shared" si="125"/>
        <v>0</v>
      </c>
      <c r="G138" s="4">
        <f t="shared" si="132"/>
        <v>0</v>
      </c>
      <c r="H138" s="4">
        <f t="shared" si="138"/>
        <v>0</v>
      </c>
      <c r="I138" s="4"/>
      <c r="J138" s="57" t="e">
        <f t="shared" si="133"/>
        <v>#DIV/0!</v>
      </c>
      <c r="K138" s="5">
        <f t="shared" si="134"/>
        <v>0</v>
      </c>
      <c r="L138" s="14"/>
      <c r="M138" s="21"/>
      <c r="N138" s="21">
        <f t="shared" si="126"/>
        <v>0</v>
      </c>
      <c r="O138" s="23" t="e">
        <f t="shared" si="127"/>
        <v>#DIV/0!</v>
      </c>
      <c r="P138" s="14"/>
      <c r="Q138" s="7"/>
      <c r="R138" s="4">
        <f t="shared" si="128"/>
        <v>0</v>
      </c>
      <c r="S138" s="9" t="e">
        <f t="shared" si="129"/>
        <v>#DIV/0!</v>
      </c>
      <c r="T138" s="9" t="e">
        <f t="shared" si="130"/>
        <v>#DIV/0!</v>
      </c>
      <c r="U138" s="14"/>
      <c r="V138" s="21"/>
      <c r="W138" s="21"/>
      <c r="X138" s="72">
        <f t="shared" si="139"/>
        <v>0</v>
      </c>
      <c r="Y138" s="5" t="e">
        <f t="shared" si="135"/>
        <v>#DIV/0!</v>
      </c>
      <c r="Z138" s="10" t="e">
        <f t="shared" si="131"/>
        <v>#DIV/0!</v>
      </c>
      <c r="AA138" s="53" t="e">
        <f t="shared" si="136"/>
        <v>#DIV/0!</v>
      </c>
      <c r="AB138" s="7"/>
      <c r="AC138" s="7"/>
      <c r="AD138" s="4" t="e">
        <f t="shared" si="137"/>
        <v>#DIV/0!</v>
      </c>
      <c r="AE138" s="11" t="e">
        <f t="shared" si="140"/>
        <v>#DIV/0!</v>
      </c>
      <c r="AF138" s="7"/>
      <c r="AG138" s="32"/>
      <c r="AH138" s="7"/>
      <c r="AI138" s="32"/>
      <c r="AJ138" s="7"/>
      <c r="AK138" s="7"/>
    </row>
    <row r="139" spans="2:37" ht="14.45" customHeight="1">
      <c r="B139" s="1" t="s">
        <v>9</v>
      </c>
      <c r="C139" s="67">
        <v>35</v>
      </c>
      <c r="E139" s="7"/>
      <c r="F139" s="7">
        <f t="shared" si="125"/>
        <v>0</v>
      </c>
      <c r="G139" s="4">
        <f>E139/$C139*0.001</f>
        <v>0</v>
      </c>
      <c r="H139" s="4">
        <f t="shared" si="138"/>
        <v>0</v>
      </c>
      <c r="I139" s="4"/>
      <c r="J139" s="57" t="e">
        <f t="shared" si="133"/>
        <v>#DIV/0!</v>
      </c>
      <c r="K139" s="5">
        <f t="shared" si="134"/>
        <v>0</v>
      </c>
      <c r="L139" s="14"/>
      <c r="M139" s="21"/>
      <c r="N139" s="21">
        <f t="shared" si="126"/>
        <v>0</v>
      </c>
      <c r="O139" s="23" t="e">
        <f t="shared" si="127"/>
        <v>#DIV/0!</v>
      </c>
      <c r="P139" s="14"/>
      <c r="Q139" s="7"/>
      <c r="R139" s="4">
        <f t="shared" si="128"/>
        <v>0</v>
      </c>
      <c r="S139" s="9" t="e">
        <f t="shared" si="129"/>
        <v>#DIV/0!</v>
      </c>
      <c r="T139" s="9" t="e">
        <f t="shared" si="130"/>
        <v>#DIV/0!</v>
      </c>
      <c r="U139" s="14"/>
      <c r="V139" s="21"/>
      <c r="W139" s="21"/>
      <c r="X139" s="72">
        <f t="shared" si="139"/>
        <v>0</v>
      </c>
      <c r="Y139" s="5" t="e">
        <f t="shared" si="135"/>
        <v>#DIV/0!</v>
      </c>
      <c r="Z139" s="10" t="e">
        <f t="shared" si="131"/>
        <v>#DIV/0!</v>
      </c>
      <c r="AA139" s="53" t="e">
        <f t="shared" si="136"/>
        <v>#DIV/0!</v>
      </c>
      <c r="AB139" s="7"/>
      <c r="AC139" s="7"/>
      <c r="AD139" s="4" t="e">
        <f t="shared" si="137"/>
        <v>#DIV/0!</v>
      </c>
      <c r="AE139" s="11" t="e">
        <f t="shared" si="140"/>
        <v>#DIV/0!</v>
      </c>
      <c r="AF139" s="7"/>
      <c r="AG139" s="32"/>
      <c r="AH139" s="7"/>
      <c r="AI139" s="32"/>
      <c r="AJ139" s="7"/>
      <c r="AK139" s="7"/>
    </row>
    <row r="140" spans="2:37" ht="14.45" customHeight="1">
      <c r="B140" s="1" t="s">
        <v>10</v>
      </c>
      <c r="C140" s="67">
        <v>28</v>
      </c>
      <c r="E140" s="7"/>
      <c r="F140" s="7">
        <f t="shared" si="125"/>
        <v>0</v>
      </c>
      <c r="G140" s="4">
        <f t="shared" si="132"/>
        <v>0</v>
      </c>
      <c r="H140" s="4">
        <f t="shared" si="138"/>
        <v>0</v>
      </c>
      <c r="I140" s="4"/>
      <c r="J140" s="57" t="e">
        <f t="shared" si="133"/>
        <v>#DIV/0!</v>
      </c>
      <c r="K140" s="5">
        <f t="shared" si="134"/>
        <v>0</v>
      </c>
      <c r="L140" s="14"/>
      <c r="M140" s="21"/>
      <c r="N140" s="21">
        <f t="shared" si="126"/>
        <v>0</v>
      </c>
      <c r="O140" s="23" t="e">
        <f t="shared" si="127"/>
        <v>#DIV/0!</v>
      </c>
      <c r="P140" s="14"/>
      <c r="Q140" s="7"/>
      <c r="R140" s="4">
        <f t="shared" si="128"/>
        <v>0</v>
      </c>
      <c r="S140" s="9" t="e">
        <f t="shared" si="129"/>
        <v>#DIV/0!</v>
      </c>
      <c r="T140" s="9" t="e">
        <f t="shared" si="130"/>
        <v>#DIV/0!</v>
      </c>
      <c r="U140" s="14"/>
      <c r="V140" s="21"/>
      <c r="W140" s="21"/>
      <c r="X140" s="72">
        <f t="shared" si="139"/>
        <v>0</v>
      </c>
      <c r="Y140" s="5" t="e">
        <f t="shared" si="135"/>
        <v>#DIV/0!</v>
      </c>
      <c r="Z140" s="10" t="e">
        <f t="shared" si="131"/>
        <v>#DIV/0!</v>
      </c>
      <c r="AA140" s="53" t="e">
        <f t="shared" si="136"/>
        <v>#DIV/0!</v>
      </c>
      <c r="AB140" s="7"/>
      <c r="AC140" s="7"/>
      <c r="AD140" s="4" t="e">
        <f t="shared" si="137"/>
        <v>#DIV/0!</v>
      </c>
      <c r="AE140" s="11" t="e">
        <f t="shared" si="140"/>
        <v>#DIV/0!</v>
      </c>
      <c r="AF140" s="7"/>
      <c r="AG140" s="32"/>
      <c r="AH140" s="7"/>
      <c r="AI140" s="7"/>
      <c r="AJ140" s="7"/>
      <c r="AK140" s="7"/>
    </row>
    <row r="141" spans="2:37" ht="14.45" customHeight="1">
      <c r="B141" s="1" t="s">
        <v>11</v>
      </c>
      <c r="C141" s="67">
        <v>28</v>
      </c>
      <c r="E141" s="7"/>
      <c r="F141" s="7">
        <f t="shared" si="125"/>
        <v>0</v>
      </c>
      <c r="G141" s="4">
        <f t="shared" si="132"/>
        <v>0</v>
      </c>
      <c r="H141" s="4">
        <f t="shared" si="138"/>
        <v>0</v>
      </c>
      <c r="I141" s="4"/>
      <c r="J141" s="57" t="e">
        <f t="shared" si="133"/>
        <v>#DIV/0!</v>
      </c>
      <c r="K141" s="5">
        <f t="shared" si="134"/>
        <v>0</v>
      </c>
      <c r="L141" s="14"/>
      <c r="M141" s="21"/>
      <c r="N141" s="21">
        <f t="shared" si="126"/>
        <v>0</v>
      </c>
      <c r="O141" s="23" t="e">
        <f t="shared" si="127"/>
        <v>#DIV/0!</v>
      </c>
      <c r="P141" s="14"/>
      <c r="Q141" s="7"/>
      <c r="R141" s="4">
        <f>Q141*0.001</f>
        <v>0</v>
      </c>
      <c r="S141" s="9" t="e">
        <f t="shared" si="129"/>
        <v>#DIV/0!</v>
      </c>
      <c r="T141" s="9" t="e">
        <f>Q141*1000/E141</f>
        <v>#DIV/0!</v>
      </c>
      <c r="U141" s="14"/>
      <c r="V141" s="21"/>
      <c r="W141" s="21"/>
      <c r="X141" s="72">
        <f t="shared" si="139"/>
        <v>0</v>
      </c>
      <c r="Y141" s="5" t="e">
        <f t="shared" si="135"/>
        <v>#DIV/0!</v>
      </c>
      <c r="Z141" s="10" t="e">
        <f t="shared" si="131"/>
        <v>#DIV/0!</v>
      </c>
      <c r="AA141" s="53" t="e">
        <f t="shared" si="136"/>
        <v>#DIV/0!</v>
      </c>
      <c r="AB141" s="7"/>
      <c r="AC141" s="7"/>
      <c r="AD141" s="4" t="e">
        <f t="shared" si="137"/>
        <v>#DIV/0!</v>
      </c>
      <c r="AE141" s="11" t="e">
        <f t="shared" si="140"/>
        <v>#DIV/0!</v>
      </c>
      <c r="AF141" s="7"/>
      <c r="AG141" s="32"/>
      <c r="AH141" s="7"/>
      <c r="AI141" s="7"/>
      <c r="AJ141" s="7"/>
      <c r="AK141" s="7"/>
    </row>
    <row r="142" spans="2:37" ht="14.45" customHeight="1">
      <c r="B142" s="1" t="s">
        <v>0</v>
      </c>
      <c r="C142" s="67">
        <v>35</v>
      </c>
      <c r="E142" s="7"/>
      <c r="F142" s="7">
        <f t="shared" si="125"/>
        <v>0</v>
      </c>
      <c r="G142" s="4">
        <f>E142/$C142*0.001</f>
        <v>0</v>
      </c>
      <c r="H142" s="4">
        <f t="shared" si="138"/>
        <v>0</v>
      </c>
      <c r="I142" s="4"/>
      <c r="J142" s="57" t="e">
        <f t="shared" si="133"/>
        <v>#DIV/0!</v>
      </c>
      <c r="K142" s="5">
        <f t="shared" si="134"/>
        <v>0</v>
      </c>
      <c r="L142" s="14"/>
      <c r="M142" s="21"/>
      <c r="N142" s="21">
        <f t="shared" si="126"/>
        <v>0</v>
      </c>
      <c r="O142" s="23" t="e">
        <f t="shared" si="127"/>
        <v>#DIV/0!</v>
      </c>
      <c r="P142" s="14"/>
      <c r="Q142" s="7"/>
      <c r="R142" s="4">
        <f>Q142*0.001</f>
        <v>0</v>
      </c>
      <c r="S142" s="9" t="e">
        <f>Q142*1000/M142</f>
        <v>#DIV/0!</v>
      </c>
      <c r="T142" s="9" t="e">
        <f>Q142*1000/E142</f>
        <v>#DIV/0!</v>
      </c>
      <c r="U142" s="14"/>
      <c r="V142" s="21"/>
      <c r="W142" s="21"/>
      <c r="X142" s="72">
        <f t="shared" si="139"/>
        <v>0</v>
      </c>
      <c r="Y142" s="5" t="e">
        <f>X142*1000000/E142</f>
        <v>#DIV/0!</v>
      </c>
      <c r="Z142" s="10" t="e">
        <f>X142/R142</f>
        <v>#DIV/0!</v>
      </c>
      <c r="AA142" s="53" t="e">
        <f t="shared" si="136"/>
        <v>#DIV/0!</v>
      </c>
      <c r="AB142" s="7"/>
      <c r="AC142" s="7"/>
      <c r="AD142" s="4" t="e">
        <f>AC142*1000/E142</f>
        <v>#DIV/0!</v>
      </c>
      <c r="AE142" s="11" t="e">
        <f>AD142/Y142</f>
        <v>#DIV/0!</v>
      </c>
      <c r="AF142" s="7"/>
      <c r="AG142" s="32"/>
      <c r="AH142" s="7"/>
      <c r="AI142" s="7"/>
      <c r="AJ142" s="7"/>
      <c r="AK142" s="7"/>
    </row>
    <row r="143" spans="2:37" ht="14.45" customHeight="1">
      <c r="B143" s="1" t="s">
        <v>1</v>
      </c>
      <c r="C143" s="67">
        <v>28</v>
      </c>
      <c r="E143" s="7"/>
      <c r="F143" s="7">
        <f t="shared" si="125"/>
        <v>0</v>
      </c>
      <c r="G143" s="4">
        <f>E143/$C143*0.001</f>
        <v>0</v>
      </c>
      <c r="H143" s="4">
        <f t="shared" si="138"/>
        <v>0</v>
      </c>
      <c r="I143" s="4"/>
      <c r="J143" s="57" t="e">
        <f t="shared" si="133"/>
        <v>#DIV/0!</v>
      </c>
      <c r="K143" s="5">
        <f t="shared" si="134"/>
        <v>0</v>
      </c>
      <c r="L143" s="14"/>
      <c r="M143" s="21"/>
      <c r="N143" s="21">
        <f t="shared" si="126"/>
        <v>0</v>
      </c>
      <c r="O143" s="23" t="e">
        <f t="shared" si="127"/>
        <v>#DIV/0!</v>
      </c>
      <c r="P143" s="14"/>
      <c r="Q143" s="7"/>
      <c r="R143" s="4">
        <f>Q143*0.001</f>
        <v>0</v>
      </c>
      <c r="S143" s="9" t="e">
        <f>Q143*1000/M143</f>
        <v>#DIV/0!</v>
      </c>
      <c r="T143" s="9" t="e">
        <f>Q143*1000/E143</f>
        <v>#DIV/0!</v>
      </c>
      <c r="U143" s="14"/>
      <c r="V143" s="21"/>
      <c r="W143" s="21"/>
      <c r="X143" s="72">
        <f t="shared" si="139"/>
        <v>0</v>
      </c>
      <c r="Y143" s="5" t="e">
        <f>X143*1000000/E143</f>
        <v>#DIV/0!</v>
      </c>
      <c r="Z143" s="10" t="e">
        <f>X143/R143</f>
        <v>#DIV/0!</v>
      </c>
      <c r="AA143" s="53" t="e">
        <f>(X143*1000000)/M143</f>
        <v>#DIV/0!</v>
      </c>
      <c r="AB143" s="7"/>
      <c r="AC143" s="7"/>
      <c r="AD143" s="4" t="e">
        <f>AC143*1000/E143</f>
        <v>#DIV/0!</v>
      </c>
      <c r="AE143" s="11" t="e">
        <f>AD143/Y143</f>
        <v>#DIV/0!</v>
      </c>
      <c r="AF143" s="7"/>
      <c r="AG143" s="32"/>
      <c r="AH143" s="7"/>
      <c r="AI143" s="7"/>
      <c r="AJ143" s="7"/>
      <c r="AK143" s="7"/>
    </row>
    <row r="144" spans="2:37" ht="14.45" customHeight="1">
      <c r="B144" s="1" t="s">
        <v>2</v>
      </c>
      <c r="C144" s="67">
        <v>28</v>
      </c>
      <c r="E144" s="7"/>
      <c r="F144" s="7">
        <f t="shared" si="125"/>
        <v>0</v>
      </c>
      <c r="G144" s="4">
        <f>E144/$C144*0.001</f>
        <v>0</v>
      </c>
      <c r="H144" s="4">
        <f t="shared" si="138"/>
        <v>0</v>
      </c>
      <c r="I144" s="4"/>
      <c r="J144" s="57" t="e">
        <f t="shared" si="133"/>
        <v>#DIV/0!</v>
      </c>
      <c r="K144" s="5">
        <f t="shared" si="134"/>
        <v>0</v>
      </c>
      <c r="L144" s="14"/>
      <c r="M144" s="21"/>
      <c r="N144" s="21">
        <f t="shared" si="126"/>
        <v>0</v>
      </c>
      <c r="O144" s="23" t="e">
        <f t="shared" si="127"/>
        <v>#DIV/0!</v>
      </c>
      <c r="P144" s="14"/>
      <c r="Q144" s="7"/>
      <c r="R144" s="4">
        <f>Q144*0.001</f>
        <v>0</v>
      </c>
      <c r="S144" s="9" t="e">
        <f>Q144*1000/M144</f>
        <v>#DIV/0!</v>
      </c>
      <c r="T144" s="9" t="e">
        <f>Q144*1000/E144</f>
        <v>#DIV/0!</v>
      </c>
      <c r="U144" s="14"/>
      <c r="V144" s="21"/>
      <c r="W144" s="21"/>
      <c r="X144" s="72">
        <f t="shared" si="139"/>
        <v>0</v>
      </c>
      <c r="Y144" s="5" t="e">
        <f>X144*1000000/E144</f>
        <v>#DIV/0!</v>
      </c>
      <c r="Z144" s="10" t="e">
        <f>X144/R144</f>
        <v>#DIV/0!</v>
      </c>
      <c r="AA144" s="53" t="e">
        <f>(X144*1000000)/M144</f>
        <v>#DIV/0!</v>
      </c>
      <c r="AB144" s="7"/>
      <c r="AC144" s="7"/>
      <c r="AD144" s="4" t="e">
        <f>AC144*1000/E144</f>
        <v>#DIV/0!</v>
      </c>
      <c r="AE144" s="11" t="e">
        <f>AD144/Y144</f>
        <v>#DIV/0!</v>
      </c>
      <c r="AF144" s="7"/>
      <c r="AG144" s="32"/>
      <c r="AH144" s="7"/>
      <c r="AI144" s="7"/>
      <c r="AJ144" s="7"/>
      <c r="AK144" s="7"/>
    </row>
    <row r="145" spans="2:37" ht="14.45" customHeight="1">
      <c r="B145" s="1"/>
      <c r="C145" s="1"/>
      <c r="E145" s="7"/>
      <c r="F145" s="7"/>
      <c r="G145" s="4"/>
      <c r="H145" s="4"/>
      <c r="I145" s="4"/>
      <c r="J145" s="4"/>
      <c r="K145" s="5"/>
      <c r="L145" s="14"/>
      <c r="M145" s="21"/>
      <c r="N145" s="21"/>
      <c r="O145" s="23"/>
      <c r="P145" s="14"/>
      <c r="Q145" s="7"/>
      <c r="R145" s="4"/>
      <c r="S145" s="9"/>
      <c r="T145" s="9"/>
      <c r="U145" s="14"/>
      <c r="V145" s="21"/>
      <c r="W145" s="21"/>
      <c r="X145" s="72"/>
      <c r="Y145" s="5"/>
      <c r="Z145" s="10"/>
      <c r="AA145" s="10"/>
      <c r="AB145" s="7"/>
      <c r="AC145" s="7"/>
      <c r="AD145" s="4"/>
      <c r="AE145" s="11"/>
      <c r="AF145" s="7"/>
      <c r="AG145" s="32"/>
      <c r="AH145" s="7"/>
      <c r="AI145" s="7"/>
      <c r="AJ145" s="7"/>
      <c r="AK145" s="7"/>
    </row>
    <row r="146" spans="2:37" ht="14.45" customHeight="1">
      <c r="B146" s="17" t="s">
        <v>201</v>
      </c>
      <c r="C146" s="67"/>
      <c r="E146" s="7"/>
      <c r="F146" s="7"/>
      <c r="G146" s="4"/>
      <c r="H146" s="4"/>
      <c r="I146" s="4"/>
      <c r="J146" s="57"/>
      <c r="K146" s="5"/>
      <c r="L146" s="14"/>
      <c r="M146" s="21"/>
      <c r="N146" s="21"/>
      <c r="O146" s="23"/>
      <c r="P146" s="14"/>
      <c r="Q146" s="7"/>
      <c r="R146" s="4"/>
      <c r="S146" s="9"/>
      <c r="T146" s="9"/>
      <c r="U146" s="14"/>
      <c r="V146" s="21"/>
      <c r="W146" s="21"/>
      <c r="X146" s="72"/>
      <c r="Y146" s="5"/>
      <c r="Z146" s="10"/>
      <c r="AA146" s="53"/>
      <c r="AB146" s="7"/>
      <c r="AC146" s="7"/>
      <c r="AD146" s="4"/>
      <c r="AE146" s="11"/>
      <c r="AF146" s="7"/>
      <c r="AG146" s="32"/>
      <c r="AH146" s="7"/>
      <c r="AI146" s="7"/>
      <c r="AJ146" s="7"/>
      <c r="AK146" s="7"/>
    </row>
    <row r="147" spans="2:37" ht="14.45" customHeight="1">
      <c r="B147" s="8" t="s">
        <v>13</v>
      </c>
      <c r="C147" s="46">
        <f>SUM(C148:C159)</f>
        <v>371</v>
      </c>
      <c r="E147" s="7">
        <f>SUM(E148:E159)</f>
        <v>0</v>
      </c>
      <c r="F147" s="4">
        <f>E147*0.001</f>
        <v>0</v>
      </c>
      <c r="G147" s="4">
        <f>E147/$C147*0.001</f>
        <v>0</v>
      </c>
      <c r="H147" s="21">
        <f>E147/C147</f>
        <v>0</v>
      </c>
      <c r="I147" s="7">
        <f>SUM(I148:I159)</f>
        <v>0</v>
      </c>
      <c r="J147" s="57" t="e">
        <f>((I147/C147)*7)/H147*100</f>
        <v>#DIV/0!</v>
      </c>
      <c r="K147" s="5">
        <f>G147/113.625*100</f>
        <v>0</v>
      </c>
      <c r="M147" s="7">
        <f>SUM(M148:M159)</f>
        <v>0</v>
      </c>
      <c r="N147" s="4">
        <f>M147*0.001</f>
        <v>0</v>
      </c>
      <c r="O147" s="11" t="e">
        <f>M147/E147*100</f>
        <v>#DIV/0!</v>
      </c>
      <c r="Q147" s="7">
        <f>SUM(Q148:Q159)</f>
        <v>0</v>
      </c>
      <c r="R147" s="4">
        <f>Q147*0.001</f>
        <v>0</v>
      </c>
      <c r="S147" s="9" t="e">
        <f>Q147*1000/M147</f>
        <v>#DIV/0!</v>
      </c>
      <c r="T147" s="9" t="e">
        <f>Q147*1000/E147</f>
        <v>#DIV/0!</v>
      </c>
      <c r="V147" s="21">
        <f>SUM(V148:V159)</f>
        <v>0</v>
      </c>
      <c r="W147" s="21">
        <f>SUM(W148:W159)</f>
        <v>0</v>
      </c>
      <c r="X147" s="21">
        <f>SUM(X148:X159)</f>
        <v>0</v>
      </c>
      <c r="Y147" s="5" t="e">
        <f>X147*1000000/E147</f>
        <v>#DIV/0!</v>
      </c>
      <c r="Z147" s="10" t="e">
        <f>X147/R147</f>
        <v>#DIV/0!</v>
      </c>
      <c r="AA147" s="53" t="e">
        <f>(X147*1000000)/M147</f>
        <v>#DIV/0!</v>
      </c>
      <c r="AC147" s="7">
        <f>SUM(AC148:AC159)</f>
        <v>0</v>
      </c>
      <c r="AD147" s="4" t="e">
        <f>AC147*1000/E147</f>
        <v>#DIV/0!</v>
      </c>
      <c r="AE147" s="11" t="e">
        <f>AD147/Y147</f>
        <v>#DIV/0!</v>
      </c>
      <c r="AG147" s="32" t="e">
        <f>AVERAGE(AG148:AG159)</f>
        <v>#DIV/0!</v>
      </c>
      <c r="AH147" s="7"/>
      <c r="AI147" s="32"/>
      <c r="AJ147" s="7"/>
      <c r="AK147" s="7"/>
    </row>
    <row r="148" spans="2:37" ht="14.45" customHeight="1">
      <c r="B148" s="1" t="s">
        <v>3</v>
      </c>
      <c r="C148" s="67">
        <v>35</v>
      </c>
      <c r="E148" s="6"/>
      <c r="F148" s="4">
        <f t="shared" ref="F148:F159" si="141">E148*0.001</f>
        <v>0</v>
      </c>
      <c r="G148" s="4">
        <f>E148/$C148*0.001</f>
        <v>0</v>
      </c>
      <c r="H148" s="4">
        <f>E148/C148</f>
        <v>0</v>
      </c>
      <c r="I148" s="4"/>
      <c r="J148" s="57" t="e">
        <f>((I148/C148)*7)/H148*100</f>
        <v>#DIV/0!</v>
      </c>
      <c r="K148" s="5">
        <f>G148/113.625*100</f>
        <v>0</v>
      </c>
      <c r="L148" s="6"/>
      <c r="M148" s="6"/>
      <c r="N148" s="4">
        <f t="shared" ref="N148:N159" si="142">M148*0.001</f>
        <v>0</v>
      </c>
      <c r="O148" s="22" t="e">
        <f t="shared" ref="O148:O159" si="143">M148/E148*100</f>
        <v>#DIV/0!</v>
      </c>
      <c r="P148" s="11"/>
      <c r="Q148" s="6"/>
      <c r="R148" s="4">
        <f t="shared" ref="R148:R155" si="144">Q148*0.001</f>
        <v>0</v>
      </c>
      <c r="S148" s="9" t="e">
        <f t="shared" ref="S148:S156" si="145">Q148*1000/M148</f>
        <v>#DIV/0!</v>
      </c>
      <c r="T148" s="9" t="e">
        <f t="shared" ref="T148:T155" si="146">Q148*1000/E148</f>
        <v>#DIV/0!</v>
      </c>
      <c r="U148" s="3"/>
      <c r="V148" s="73"/>
      <c r="W148" s="73"/>
      <c r="X148" s="75"/>
      <c r="Y148" s="5" t="e">
        <f>X148*1000000/E148</f>
        <v>#DIV/0!</v>
      </c>
      <c r="Z148" s="10" t="e">
        <f t="shared" ref="Z148:Z156" si="147">X148/R148</f>
        <v>#DIV/0!</v>
      </c>
      <c r="AA148" s="53" t="e">
        <f>(X148*1000000)/M148</f>
        <v>#DIV/0!</v>
      </c>
      <c r="AB148" s="10"/>
      <c r="AC148" s="6"/>
      <c r="AD148" s="4" t="e">
        <f>AC148*1000/E148</f>
        <v>#DIV/0!</v>
      </c>
      <c r="AE148" s="11" t="e">
        <f>AD148/Y148</f>
        <v>#DIV/0!</v>
      </c>
      <c r="AF148" s="11"/>
      <c r="AG148" s="32"/>
      <c r="AH148" s="7"/>
      <c r="AI148" s="32"/>
      <c r="AJ148" s="7"/>
      <c r="AK148" s="7"/>
    </row>
    <row r="149" spans="2:37" ht="14.45" customHeight="1">
      <c r="B149" s="1" t="s">
        <v>4</v>
      </c>
      <c r="C149" s="67">
        <v>28</v>
      </c>
      <c r="E149" s="6"/>
      <c r="F149" s="4">
        <f t="shared" si="141"/>
        <v>0</v>
      </c>
      <c r="G149" s="4">
        <f t="shared" ref="G149:G153" si="148">E149/$C149*0.001</f>
        <v>0</v>
      </c>
      <c r="H149" s="4">
        <f>E149/C149</f>
        <v>0</v>
      </c>
      <c r="I149" s="4"/>
      <c r="J149" s="57" t="e">
        <f t="shared" ref="J149:J159" si="149">((I149/C149)*7)/H149*100</f>
        <v>#DIV/0!</v>
      </c>
      <c r="K149" s="5">
        <f t="shared" ref="K149:K159" si="150">G149/113.625*100</f>
        <v>0</v>
      </c>
      <c r="L149" s="6"/>
      <c r="M149" s="6"/>
      <c r="N149" s="4">
        <f t="shared" si="142"/>
        <v>0</v>
      </c>
      <c r="O149" s="22" t="e">
        <f t="shared" si="143"/>
        <v>#DIV/0!</v>
      </c>
      <c r="P149" s="11"/>
      <c r="Q149" s="6"/>
      <c r="R149" s="4">
        <f t="shared" si="144"/>
        <v>0</v>
      </c>
      <c r="S149" s="9" t="e">
        <f t="shared" si="145"/>
        <v>#DIV/0!</v>
      </c>
      <c r="T149" s="9" t="e">
        <f t="shared" si="146"/>
        <v>#DIV/0!</v>
      </c>
      <c r="U149" s="3"/>
      <c r="V149" s="73"/>
      <c r="W149" s="73"/>
      <c r="X149" s="75"/>
      <c r="Y149" s="5" t="e">
        <f t="shared" ref="Y149:Y156" si="151">X149*1000000/E149</f>
        <v>#DIV/0!</v>
      </c>
      <c r="Z149" s="10" t="e">
        <f t="shared" si="147"/>
        <v>#DIV/0!</v>
      </c>
      <c r="AA149" s="53" t="e">
        <f t="shared" ref="AA149:AA157" si="152">(X149*1000000)/M149</f>
        <v>#DIV/0!</v>
      </c>
      <c r="AB149" s="10"/>
      <c r="AC149" s="6"/>
      <c r="AD149" s="4" t="e">
        <f t="shared" ref="AD149:AD156" si="153">AC149*1000/E149</f>
        <v>#DIV/0!</v>
      </c>
      <c r="AE149" s="11" t="e">
        <f>AD149/Y149</f>
        <v>#DIV/0!</v>
      </c>
      <c r="AF149" s="11"/>
      <c r="AG149" s="32"/>
      <c r="AH149" s="7"/>
      <c r="AI149" s="32"/>
      <c r="AJ149" s="7"/>
      <c r="AK149" s="7"/>
    </row>
    <row r="150" spans="2:37" ht="14.45" customHeight="1">
      <c r="B150" s="1" t="s">
        <v>5</v>
      </c>
      <c r="C150" s="67">
        <v>28</v>
      </c>
      <c r="E150" s="7"/>
      <c r="F150" s="4">
        <f t="shared" si="141"/>
        <v>0</v>
      </c>
      <c r="G150" s="4">
        <f t="shared" si="148"/>
        <v>0</v>
      </c>
      <c r="H150" s="4">
        <f t="shared" ref="H150:H159" si="154">E150/C150</f>
        <v>0</v>
      </c>
      <c r="I150" s="4"/>
      <c r="J150" s="57" t="e">
        <f t="shared" si="149"/>
        <v>#DIV/0!</v>
      </c>
      <c r="K150" s="5">
        <f t="shared" si="150"/>
        <v>0</v>
      </c>
      <c r="L150" s="7"/>
      <c r="M150" s="7"/>
      <c r="N150" s="4">
        <f t="shared" si="142"/>
        <v>0</v>
      </c>
      <c r="O150" s="22" t="e">
        <f t="shared" si="143"/>
        <v>#DIV/0!</v>
      </c>
      <c r="P150" s="11"/>
      <c r="Q150" s="7"/>
      <c r="R150" s="4">
        <f t="shared" si="144"/>
        <v>0</v>
      </c>
      <c r="S150" s="9" t="e">
        <f t="shared" si="145"/>
        <v>#DIV/0!</v>
      </c>
      <c r="T150" s="9" t="e">
        <f t="shared" si="146"/>
        <v>#DIV/0!</v>
      </c>
      <c r="V150" s="21"/>
      <c r="W150" s="21"/>
      <c r="X150" s="75"/>
      <c r="Y150" s="5" t="e">
        <f t="shared" si="151"/>
        <v>#DIV/0!</v>
      </c>
      <c r="Z150" s="10" t="e">
        <f t="shared" si="147"/>
        <v>#DIV/0!</v>
      </c>
      <c r="AA150" s="53" t="e">
        <f t="shared" si="152"/>
        <v>#DIV/0!</v>
      </c>
      <c r="AB150" s="10"/>
      <c r="AC150" s="7"/>
      <c r="AD150" s="4" t="e">
        <f t="shared" si="153"/>
        <v>#DIV/0!</v>
      </c>
      <c r="AE150" s="11" t="e">
        <f t="shared" ref="AE150:AE156" si="155">AD150/Y150</f>
        <v>#DIV/0!</v>
      </c>
      <c r="AF150" s="11"/>
      <c r="AG150" s="32"/>
      <c r="AH150" s="7"/>
      <c r="AI150" s="32"/>
      <c r="AJ150" s="7"/>
      <c r="AK150" s="7"/>
    </row>
    <row r="151" spans="2:37" ht="14.45" customHeight="1">
      <c r="B151" s="1" t="s">
        <v>6</v>
      </c>
      <c r="C151" s="67">
        <v>35</v>
      </c>
      <c r="E151" s="7"/>
      <c r="F151" s="7">
        <f t="shared" si="141"/>
        <v>0</v>
      </c>
      <c r="G151" s="4">
        <f t="shared" si="148"/>
        <v>0</v>
      </c>
      <c r="H151" s="4">
        <f t="shared" si="154"/>
        <v>0</v>
      </c>
      <c r="I151" s="4"/>
      <c r="J151" s="57" t="e">
        <f t="shared" si="149"/>
        <v>#DIV/0!</v>
      </c>
      <c r="K151" s="5">
        <f t="shared" si="150"/>
        <v>0</v>
      </c>
      <c r="L151" s="14"/>
      <c r="M151" s="21"/>
      <c r="N151" s="21">
        <f t="shared" si="142"/>
        <v>0</v>
      </c>
      <c r="O151" s="23" t="e">
        <f t="shared" si="143"/>
        <v>#DIV/0!</v>
      </c>
      <c r="P151" s="14"/>
      <c r="Q151" s="7"/>
      <c r="R151" s="4">
        <f t="shared" si="144"/>
        <v>0</v>
      </c>
      <c r="S151" s="9" t="e">
        <f t="shared" si="145"/>
        <v>#DIV/0!</v>
      </c>
      <c r="T151" s="9" t="e">
        <f t="shared" si="146"/>
        <v>#DIV/0!</v>
      </c>
      <c r="U151" s="14"/>
      <c r="V151" s="21"/>
      <c r="W151" s="21"/>
      <c r="X151" s="75"/>
      <c r="Y151" s="5" t="e">
        <f t="shared" si="151"/>
        <v>#DIV/0!</v>
      </c>
      <c r="Z151" s="10" t="e">
        <f t="shared" si="147"/>
        <v>#DIV/0!</v>
      </c>
      <c r="AA151" s="53" t="e">
        <f t="shared" si="152"/>
        <v>#DIV/0!</v>
      </c>
      <c r="AB151" s="7"/>
      <c r="AC151" s="7"/>
      <c r="AD151" s="4" t="e">
        <f t="shared" si="153"/>
        <v>#DIV/0!</v>
      </c>
      <c r="AE151" s="11" t="e">
        <f t="shared" si="155"/>
        <v>#DIV/0!</v>
      </c>
      <c r="AF151" s="7"/>
      <c r="AG151" s="32"/>
      <c r="AH151" s="7"/>
      <c r="AI151" s="32"/>
      <c r="AJ151" s="7"/>
      <c r="AK151" s="7"/>
    </row>
    <row r="152" spans="2:37" ht="14.45" customHeight="1">
      <c r="B152" s="1" t="s">
        <v>7</v>
      </c>
      <c r="C152" s="67">
        <v>28</v>
      </c>
      <c r="E152" s="7"/>
      <c r="F152" s="7">
        <f t="shared" si="141"/>
        <v>0</v>
      </c>
      <c r="G152" s="4">
        <f t="shared" si="148"/>
        <v>0</v>
      </c>
      <c r="H152" s="4">
        <f t="shared" si="154"/>
        <v>0</v>
      </c>
      <c r="I152" s="4"/>
      <c r="J152" s="57" t="e">
        <f t="shared" si="149"/>
        <v>#DIV/0!</v>
      </c>
      <c r="K152" s="5">
        <f t="shared" si="150"/>
        <v>0</v>
      </c>
      <c r="L152" s="14"/>
      <c r="M152" s="21"/>
      <c r="N152" s="21">
        <f t="shared" si="142"/>
        <v>0</v>
      </c>
      <c r="O152" s="23" t="e">
        <f t="shared" si="143"/>
        <v>#DIV/0!</v>
      </c>
      <c r="P152" s="14"/>
      <c r="Q152" s="7"/>
      <c r="R152" s="4">
        <f t="shared" si="144"/>
        <v>0</v>
      </c>
      <c r="S152" s="9" t="e">
        <f t="shared" si="145"/>
        <v>#DIV/0!</v>
      </c>
      <c r="T152" s="9" t="e">
        <f t="shared" si="146"/>
        <v>#DIV/0!</v>
      </c>
      <c r="U152" s="14"/>
      <c r="V152" s="21"/>
      <c r="W152" s="21"/>
      <c r="X152" s="75"/>
      <c r="Y152" s="5" t="e">
        <f t="shared" si="151"/>
        <v>#DIV/0!</v>
      </c>
      <c r="Z152" s="10" t="e">
        <f t="shared" si="147"/>
        <v>#DIV/0!</v>
      </c>
      <c r="AA152" s="53" t="e">
        <f t="shared" si="152"/>
        <v>#DIV/0!</v>
      </c>
      <c r="AB152" s="7"/>
      <c r="AC152" s="7"/>
      <c r="AD152" s="4" t="e">
        <f t="shared" si="153"/>
        <v>#DIV/0!</v>
      </c>
      <c r="AE152" s="11" t="e">
        <f t="shared" si="155"/>
        <v>#DIV/0!</v>
      </c>
      <c r="AF152" s="7"/>
      <c r="AG152" s="32"/>
      <c r="AH152" s="7"/>
      <c r="AI152" s="32"/>
      <c r="AJ152" s="7"/>
      <c r="AK152" s="7"/>
    </row>
    <row r="153" spans="2:37" ht="14.45" customHeight="1">
      <c r="B153" s="1" t="s">
        <v>8</v>
      </c>
      <c r="C153" s="67">
        <v>28</v>
      </c>
      <c r="E153" s="7"/>
      <c r="F153" s="7">
        <f t="shared" si="141"/>
        <v>0</v>
      </c>
      <c r="G153" s="4">
        <f t="shared" si="148"/>
        <v>0</v>
      </c>
      <c r="H153" s="4">
        <f t="shared" si="154"/>
        <v>0</v>
      </c>
      <c r="I153" s="4"/>
      <c r="J153" s="57" t="e">
        <f t="shared" si="149"/>
        <v>#DIV/0!</v>
      </c>
      <c r="K153" s="5">
        <f t="shared" si="150"/>
        <v>0</v>
      </c>
      <c r="L153" s="14"/>
      <c r="M153" s="21"/>
      <c r="N153" s="21">
        <f t="shared" si="142"/>
        <v>0</v>
      </c>
      <c r="O153" s="23" t="e">
        <f t="shared" si="143"/>
        <v>#DIV/0!</v>
      </c>
      <c r="P153" s="14"/>
      <c r="Q153" s="7"/>
      <c r="R153" s="4">
        <f t="shared" si="144"/>
        <v>0</v>
      </c>
      <c r="S153" s="9" t="e">
        <f t="shared" si="145"/>
        <v>#DIV/0!</v>
      </c>
      <c r="T153" s="9" t="e">
        <f t="shared" si="146"/>
        <v>#DIV/0!</v>
      </c>
      <c r="U153" s="14"/>
      <c r="V153" s="21"/>
      <c r="W153" s="21"/>
      <c r="X153" s="75"/>
      <c r="Y153" s="5" t="e">
        <f t="shared" si="151"/>
        <v>#DIV/0!</v>
      </c>
      <c r="Z153" s="10" t="e">
        <f t="shared" si="147"/>
        <v>#DIV/0!</v>
      </c>
      <c r="AA153" s="53" t="e">
        <f t="shared" si="152"/>
        <v>#DIV/0!</v>
      </c>
      <c r="AB153" s="7"/>
      <c r="AC153" s="7"/>
      <c r="AD153" s="4" t="e">
        <f t="shared" si="153"/>
        <v>#DIV/0!</v>
      </c>
      <c r="AE153" s="11" t="e">
        <f t="shared" si="155"/>
        <v>#DIV/0!</v>
      </c>
      <c r="AF153" s="7"/>
      <c r="AG153" s="32"/>
      <c r="AH153" s="7"/>
      <c r="AI153" s="32"/>
      <c r="AJ153" s="7"/>
      <c r="AK153" s="7"/>
    </row>
    <row r="154" spans="2:37" ht="14.45" customHeight="1">
      <c r="B154" s="1" t="s">
        <v>9</v>
      </c>
      <c r="C154" s="67">
        <v>35</v>
      </c>
      <c r="E154" s="7"/>
      <c r="F154" s="7">
        <f t="shared" si="141"/>
        <v>0</v>
      </c>
      <c r="G154" s="4">
        <f>E154/$C154*0.001</f>
        <v>0</v>
      </c>
      <c r="H154" s="4">
        <f t="shared" si="154"/>
        <v>0</v>
      </c>
      <c r="I154" s="4"/>
      <c r="J154" s="57" t="e">
        <f t="shared" si="149"/>
        <v>#DIV/0!</v>
      </c>
      <c r="K154" s="5">
        <f t="shared" si="150"/>
        <v>0</v>
      </c>
      <c r="L154" s="14"/>
      <c r="M154" s="21"/>
      <c r="N154" s="21">
        <f t="shared" si="142"/>
        <v>0</v>
      </c>
      <c r="O154" s="23" t="e">
        <f t="shared" si="143"/>
        <v>#DIV/0!</v>
      </c>
      <c r="P154" s="14"/>
      <c r="Q154" s="7"/>
      <c r="R154" s="4">
        <f t="shared" si="144"/>
        <v>0</v>
      </c>
      <c r="S154" s="9" t="e">
        <f t="shared" si="145"/>
        <v>#DIV/0!</v>
      </c>
      <c r="T154" s="9" t="e">
        <f t="shared" si="146"/>
        <v>#DIV/0!</v>
      </c>
      <c r="U154" s="14"/>
      <c r="V154" s="21"/>
      <c r="W154" s="21"/>
      <c r="X154" s="75"/>
      <c r="Y154" s="5" t="e">
        <f t="shared" si="151"/>
        <v>#DIV/0!</v>
      </c>
      <c r="Z154" s="10" t="e">
        <f t="shared" si="147"/>
        <v>#DIV/0!</v>
      </c>
      <c r="AA154" s="53" t="e">
        <f t="shared" si="152"/>
        <v>#DIV/0!</v>
      </c>
      <c r="AB154" s="7"/>
      <c r="AC154" s="7"/>
      <c r="AD154" s="4" t="e">
        <f t="shared" si="153"/>
        <v>#DIV/0!</v>
      </c>
      <c r="AE154" s="11" t="e">
        <f t="shared" si="155"/>
        <v>#DIV/0!</v>
      </c>
      <c r="AF154" s="7"/>
      <c r="AG154" s="32"/>
      <c r="AH154" s="7"/>
      <c r="AI154" s="32"/>
      <c r="AJ154" s="7"/>
      <c r="AK154" s="7"/>
    </row>
    <row r="155" spans="2:37" ht="14.45" customHeight="1">
      <c r="B155" s="1" t="s">
        <v>10</v>
      </c>
      <c r="C155" s="67">
        <v>28</v>
      </c>
      <c r="E155" s="7"/>
      <c r="F155" s="7">
        <f t="shared" si="141"/>
        <v>0</v>
      </c>
      <c r="G155" s="4">
        <f t="shared" ref="G155:G156" si="156">E155/$C155*0.001</f>
        <v>0</v>
      </c>
      <c r="H155" s="4">
        <f t="shared" si="154"/>
        <v>0</v>
      </c>
      <c r="I155" s="4"/>
      <c r="J155" s="57" t="e">
        <f>((I155/C155)*7)/H155*100</f>
        <v>#DIV/0!</v>
      </c>
      <c r="K155" s="5">
        <f t="shared" si="150"/>
        <v>0</v>
      </c>
      <c r="L155" s="14"/>
      <c r="M155" s="21"/>
      <c r="N155" s="21">
        <f t="shared" si="142"/>
        <v>0</v>
      </c>
      <c r="O155" s="23" t="e">
        <f t="shared" si="143"/>
        <v>#DIV/0!</v>
      </c>
      <c r="P155" s="14"/>
      <c r="Q155" s="7"/>
      <c r="R155" s="4">
        <f t="shared" si="144"/>
        <v>0</v>
      </c>
      <c r="S155" s="9" t="e">
        <f t="shared" si="145"/>
        <v>#DIV/0!</v>
      </c>
      <c r="T155" s="9" t="e">
        <f t="shared" si="146"/>
        <v>#DIV/0!</v>
      </c>
      <c r="U155" s="14"/>
      <c r="V155" s="21"/>
      <c r="W155" s="21"/>
      <c r="X155" s="75"/>
      <c r="Y155" s="5" t="e">
        <f t="shared" si="151"/>
        <v>#DIV/0!</v>
      </c>
      <c r="Z155" s="10" t="e">
        <f t="shared" si="147"/>
        <v>#DIV/0!</v>
      </c>
      <c r="AA155" s="53" t="e">
        <f t="shared" si="152"/>
        <v>#DIV/0!</v>
      </c>
      <c r="AB155" s="7"/>
      <c r="AC155" s="7"/>
      <c r="AD155" s="4" t="e">
        <f t="shared" si="153"/>
        <v>#DIV/0!</v>
      </c>
      <c r="AE155" s="11" t="e">
        <f t="shared" si="155"/>
        <v>#DIV/0!</v>
      </c>
      <c r="AF155" s="7"/>
      <c r="AG155" s="32"/>
      <c r="AH155" s="7"/>
      <c r="AI155" s="7"/>
      <c r="AJ155" s="7"/>
      <c r="AK155" s="7"/>
    </row>
    <row r="156" spans="2:37" ht="14.45" customHeight="1">
      <c r="B156" s="1" t="s">
        <v>11</v>
      </c>
      <c r="C156" s="67">
        <v>35</v>
      </c>
      <c r="E156" s="7"/>
      <c r="F156" s="7">
        <f t="shared" si="141"/>
        <v>0</v>
      </c>
      <c r="G156" s="4">
        <f t="shared" si="156"/>
        <v>0</v>
      </c>
      <c r="H156" s="4">
        <f t="shared" si="154"/>
        <v>0</v>
      </c>
      <c r="I156" s="4"/>
      <c r="J156" s="57" t="e">
        <f t="shared" si="149"/>
        <v>#DIV/0!</v>
      </c>
      <c r="K156" s="5">
        <f t="shared" si="150"/>
        <v>0</v>
      </c>
      <c r="L156" s="14"/>
      <c r="M156" s="21"/>
      <c r="N156" s="21">
        <f t="shared" si="142"/>
        <v>0</v>
      </c>
      <c r="O156" s="23" t="e">
        <f t="shared" si="143"/>
        <v>#DIV/0!</v>
      </c>
      <c r="P156" s="14"/>
      <c r="Q156" s="7"/>
      <c r="R156" s="4">
        <f>Q156*0.001</f>
        <v>0</v>
      </c>
      <c r="S156" s="9" t="e">
        <f t="shared" si="145"/>
        <v>#DIV/0!</v>
      </c>
      <c r="T156" s="9" t="e">
        <f>Q156*1000/E156</f>
        <v>#DIV/0!</v>
      </c>
      <c r="U156" s="14"/>
      <c r="V156" s="21"/>
      <c r="W156" s="21"/>
      <c r="X156" s="75"/>
      <c r="Y156" s="5" t="e">
        <f t="shared" si="151"/>
        <v>#DIV/0!</v>
      </c>
      <c r="Z156" s="10" t="e">
        <f t="shared" si="147"/>
        <v>#DIV/0!</v>
      </c>
      <c r="AA156" s="53" t="e">
        <f t="shared" si="152"/>
        <v>#DIV/0!</v>
      </c>
      <c r="AB156" s="7"/>
      <c r="AC156" s="7"/>
      <c r="AD156" s="4" t="e">
        <f t="shared" si="153"/>
        <v>#DIV/0!</v>
      </c>
      <c r="AE156" s="11" t="e">
        <f t="shared" si="155"/>
        <v>#DIV/0!</v>
      </c>
      <c r="AF156" s="7"/>
      <c r="AG156" s="32"/>
      <c r="AH156" s="7"/>
      <c r="AI156" s="7"/>
      <c r="AJ156" s="7"/>
      <c r="AK156" s="7"/>
    </row>
    <row r="157" spans="2:37" ht="14.45" customHeight="1">
      <c r="B157" s="1" t="s">
        <v>0</v>
      </c>
      <c r="C157" s="67">
        <v>28</v>
      </c>
      <c r="E157" s="7"/>
      <c r="F157" s="7">
        <f t="shared" si="141"/>
        <v>0</v>
      </c>
      <c r="G157" s="4">
        <f>E157/$C157*0.001</f>
        <v>0</v>
      </c>
      <c r="H157" s="4">
        <f t="shared" si="154"/>
        <v>0</v>
      </c>
      <c r="I157" s="4"/>
      <c r="J157" s="57" t="e">
        <f t="shared" si="149"/>
        <v>#DIV/0!</v>
      </c>
      <c r="K157" s="5">
        <f t="shared" si="150"/>
        <v>0</v>
      </c>
      <c r="L157" s="14"/>
      <c r="M157" s="21"/>
      <c r="N157" s="21">
        <f t="shared" si="142"/>
        <v>0</v>
      </c>
      <c r="O157" s="23" t="e">
        <f t="shared" si="143"/>
        <v>#DIV/0!</v>
      </c>
      <c r="P157" s="14"/>
      <c r="Q157" s="7"/>
      <c r="R157" s="4">
        <f>Q157*0.001</f>
        <v>0</v>
      </c>
      <c r="S157" s="9" t="e">
        <f>Q157*1000/M157</f>
        <v>#DIV/0!</v>
      </c>
      <c r="T157" s="9" t="e">
        <f>Q157*1000/E157</f>
        <v>#DIV/0!</v>
      </c>
      <c r="U157" s="14"/>
      <c r="V157" s="21"/>
      <c r="W157" s="21"/>
      <c r="X157" s="75"/>
      <c r="Y157" s="5" t="e">
        <f>X157*1000000/E157</f>
        <v>#DIV/0!</v>
      </c>
      <c r="Z157" s="10" t="e">
        <f>X157/R157</f>
        <v>#DIV/0!</v>
      </c>
      <c r="AA157" s="53" t="e">
        <f t="shared" si="152"/>
        <v>#DIV/0!</v>
      </c>
      <c r="AB157" s="7"/>
      <c r="AC157" s="7"/>
      <c r="AD157" s="4" t="e">
        <f>AC157*1000/E157</f>
        <v>#DIV/0!</v>
      </c>
      <c r="AE157" s="11" t="e">
        <f>AD157/Y157</f>
        <v>#DIV/0!</v>
      </c>
      <c r="AF157" s="7"/>
      <c r="AG157" s="32"/>
      <c r="AH157" s="7"/>
      <c r="AI157" s="7"/>
      <c r="AJ157" s="7"/>
      <c r="AK157" s="7"/>
    </row>
    <row r="158" spans="2:37" ht="14.45" customHeight="1">
      <c r="B158" s="1" t="s">
        <v>1</v>
      </c>
      <c r="C158" s="67">
        <v>28</v>
      </c>
      <c r="E158" s="7"/>
      <c r="F158" s="7">
        <f t="shared" si="141"/>
        <v>0</v>
      </c>
      <c r="G158" s="4">
        <f>E158/$C158*0.001</f>
        <v>0</v>
      </c>
      <c r="H158" s="4">
        <f t="shared" si="154"/>
        <v>0</v>
      </c>
      <c r="I158" s="4"/>
      <c r="J158" s="57" t="e">
        <f t="shared" si="149"/>
        <v>#DIV/0!</v>
      </c>
      <c r="K158" s="5">
        <f t="shared" si="150"/>
        <v>0</v>
      </c>
      <c r="L158" s="14"/>
      <c r="M158" s="21"/>
      <c r="N158" s="21">
        <f t="shared" si="142"/>
        <v>0</v>
      </c>
      <c r="O158" s="23" t="e">
        <f t="shared" si="143"/>
        <v>#DIV/0!</v>
      </c>
      <c r="P158" s="14"/>
      <c r="Q158" s="7"/>
      <c r="R158" s="4">
        <f>Q158*0.001</f>
        <v>0</v>
      </c>
      <c r="S158" s="9" t="e">
        <f>Q158*1000/M158</f>
        <v>#DIV/0!</v>
      </c>
      <c r="T158" s="9" t="e">
        <f>Q158*1000/E158</f>
        <v>#DIV/0!</v>
      </c>
      <c r="U158" s="14"/>
      <c r="V158" s="21"/>
      <c r="W158" s="21"/>
      <c r="X158" s="75"/>
      <c r="Y158" s="5" t="e">
        <f>X158*1000000/E158</f>
        <v>#DIV/0!</v>
      </c>
      <c r="Z158" s="10" t="e">
        <f>X158/R158</f>
        <v>#DIV/0!</v>
      </c>
      <c r="AA158" s="53" t="e">
        <f>(X158*1000000)/M158</f>
        <v>#DIV/0!</v>
      </c>
      <c r="AB158" s="7"/>
      <c r="AC158" s="7"/>
      <c r="AD158" s="4" t="e">
        <f>AC158*1000/E158</f>
        <v>#DIV/0!</v>
      </c>
      <c r="AE158" s="11" t="e">
        <f>AD158/Y158</f>
        <v>#DIV/0!</v>
      </c>
      <c r="AF158" s="7"/>
      <c r="AG158" s="32"/>
      <c r="AH158" s="7"/>
      <c r="AI158" s="7"/>
      <c r="AJ158" s="7"/>
      <c r="AK158" s="7"/>
    </row>
    <row r="159" spans="2:37" ht="14.45" customHeight="1">
      <c r="B159" s="1" t="s">
        <v>2</v>
      </c>
      <c r="C159" s="67">
        <v>35</v>
      </c>
      <c r="E159" s="7"/>
      <c r="F159" s="7">
        <f t="shared" si="141"/>
        <v>0</v>
      </c>
      <c r="G159" s="4">
        <f>E159/$C159*0.001</f>
        <v>0</v>
      </c>
      <c r="H159" s="4">
        <f t="shared" si="154"/>
        <v>0</v>
      </c>
      <c r="I159" s="4"/>
      <c r="J159" s="57" t="e">
        <f t="shared" si="149"/>
        <v>#DIV/0!</v>
      </c>
      <c r="K159" s="5">
        <f t="shared" si="150"/>
        <v>0</v>
      </c>
      <c r="L159" s="14"/>
      <c r="M159" s="21"/>
      <c r="N159" s="21">
        <f t="shared" si="142"/>
        <v>0</v>
      </c>
      <c r="O159" s="23" t="e">
        <f t="shared" si="143"/>
        <v>#DIV/0!</v>
      </c>
      <c r="P159" s="14"/>
      <c r="Q159" s="7"/>
      <c r="R159" s="4">
        <f>Q159*0.001</f>
        <v>0</v>
      </c>
      <c r="S159" s="9" t="e">
        <f>Q159*1000/M159</f>
        <v>#DIV/0!</v>
      </c>
      <c r="T159" s="9" t="e">
        <f>Q159*1000/E159</f>
        <v>#DIV/0!</v>
      </c>
      <c r="U159" s="14"/>
      <c r="V159" s="21"/>
      <c r="W159" s="21"/>
      <c r="X159" s="75"/>
      <c r="Y159" s="5" t="e">
        <f>X159*1000000/E159</f>
        <v>#DIV/0!</v>
      </c>
      <c r="Z159" s="10" t="e">
        <f>X159/R159</f>
        <v>#DIV/0!</v>
      </c>
      <c r="AA159" s="53" t="e">
        <f>(X159*1000000)/M159</f>
        <v>#DIV/0!</v>
      </c>
      <c r="AB159" s="7"/>
      <c r="AC159" s="7"/>
      <c r="AD159" s="4" t="e">
        <f>AC159*1000/E159</f>
        <v>#DIV/0!</v>
      </c>
      <c r="AE159" s="11" t="e">
        <f>AD159/Y159</f>
        <v>#DIV/0!</v>
      </c>
      <c r="AF159" s="7"/>
      <c r="AG159" s="32"/>
      <c r="AH159" s="7"/>
      <c r="AI159" s="7"/>
      <c r="AJ159" s="7"/>
      <c r="AK159" s="7"/>
    </row>
    <row r="160" spans="2:37" ht="14.45" customHeight="1">
      <c r="B160" s="1"/>
      <c r="C160" s="67"/>
      <c r="E160" s="7"/>
      <c r="F160" s="7"/>
      <c r="G160" s="4"/>
      <c r="H160" s="4"/>
      <c r="I160" s="4"/>
      <c r="J160" s="57"/>
      <c r="K160" s="5"/>
      <c r="L160" s="14"/>
      <c r="M160" s="21"/>
      <c r="N160" s="21"/>
      <c r="O160" s="23"/>
      <c r="P160" s="14"/>
      <c r="Q160" s="7"/>
      <c r="R160" s="4"/>
      <c r="S160" s="9"/>
      <c r="T160" s="9"/>
      <c r="U160" s="14"/>
      <c r="V160" s="21"/>
      <c r="W160" s="21"/>
      <c r="X160" s="75"/>
      <c r="Y160" s="5"/>
      <c r="Z160" s="10"/>
      <c r="AA160" s="53"/>
      <c r="AB160" s="7"/>
      <c r="AC160" s="7"/>
      <c r="AD160" s="4"/>
      <c r="AE160" s="11"/>
      <c r="AF160" s="7"/>
      <c r="AG160" s="32"/>
      <c r="AH160" s="7"/>
      <c r="AI160" s="7"/>
      <c r="AJ160" s="7"/>
      <c r="AK160" s="7"/>
    </row>
    <row r="161" spans="2:37" ht="14.45" customHeight="1">
      <c r="B161" s="17" t="s">
        <v>206</v>
      </c>
      <c r="C161" s="67"/>
      <c r="E161" s="7"/>
      <c r="F161" s="7"/>
      <c r="G161" s="4"/>
      <c r="H161" s="4"/>
      <c r="I161" s="4"/>
      <c r="J161" s="57"/>
      <c r="K161" s="5"/>
      <c r="L161" s="14"/>
      <c r="M161" s="21"/>
      <c r="N161" s="21"/>
      <c r="O161" s="23"/>
      <c r="P161" s="14"/>
      <c r="Q161" s="7"/>
      <c r="R161" s="4"/>
      <c r="S161" s="9"/>
      <c r="T161" s="9"/>
      <c r="U161" s="14"/>
      <c r="V161" s="21"/>
      <c r="W161" s="21"/>
      <c r="X161" s="75"/>
      <c r="Y161" s="5"/>
      <c r="Z161" s="10"/>
      <c r="AA161" s="53"/>
      <c r="AB161" s="7"/>
      <c r="AC161" s="7"/>
      <c r="AD161" s="4"/>
      <c r="AE161" s="11"/>
      <c r="AF161" s="7"/>
      <c r="AG161" s="32"/>
      <c r="AH161" s="7"/>
      <c r="AI161" s="7"/>
      <c r="AJ161" s="7"/>
      <c r="AK161" s="7"/>
    </row>
    <row r="162" spans="2:37" ht="14.45" customHeight="1">
      <c r="B162" s="8" t="s">
        <v>13</v>
      </c>
      <c r="C162" s="46">
        <f>SUM(C163:C174)</f>
        <v>364</v>
      </c>
      <c r="E162" s="7">
        <f>SUM(E163:E174)</f>
        <v>0</v>
      </c>
      <c r="F162" s="4">
        <f>E162*0.001</f>
        <v>0</v>
      </c>
      <c r="G162" s="4">
        <f>E162/$C162*0.001</f>
        <v>0</v>
      </c>
      <c r="H162" s="21">
        <f>E162/C162</f>
        <v>0</v>
      </c>
      <c r="I162" s="7">
        <f>SUM(I163:I174)</f>
        <v>0</v>
      </c>
      <c r="J162" s="57" t="e">
        <f>((I162/C162)*7)/H162*100</f>
        <v>#DIV/0!</v>
      </c>
      <c r="K162" s="5">
        <f>G162/113.625*100</f>
        <v>0</v>
      </c>
      <c r="M162" s="7">
        <f>SUM(M163:M174)</f>
        <v>0</v>
      </c>
      <c r="N162" s="4">
        <f>M162*0.001</f>
        <v>0</v>
      </c>
      <c r="O162" s="11" t="e">
        <f>M162/E162*100</f>
        <v>#DIV/0!</v>
      </c>
      <c r="Q162" s="7">
        <f>SUM(Q163:Q174)</f>
        <v>0</v>
      </c>
      <c r="R162" s="4">
        <f>Q162*0.001</f>
        <v>0</v>
      </c>
      <c r="S162" s="9" t="e">
        <f>Q162*1000/M162</f>
        <v>#DIV/0!</v>
      </c>
      <c r="T162" s="9" t="e">
        <f>Q162*1000/E162</f>
        <v>#DIV/0!</v>
      </c>
      <c r="V162" s="21">
        <f>SUM(V163:V174)</f>
        <v>0</v>
      </c>
      <c r="W162" s="21">
        <f>SUM(W163:W174)</f>
        <v>0</v>
      </c>
      <c r="X162" s="21">
        <f>SUM(X163:X174)</f>
        <v>0</v>
      </c>
      <c r="Y162" s="5" t="e">
        <f>X162*1000000/E162</f>
        <v>#DIV/0!</v>
      </c>
      <c r="Z162" s="10" t="e">
        <f>X162/R162</f>
        <v>#DIV/0!</v>
      </c>
      <c r="AA162" s="53" t="e">
        <f>(X162*1000000)/M162</f>
        <v>#DIV/0!</v>
      </c>
      <c r="AC162" s="7">
        <f>SUM(AC163:AC174)</f>
        <v>0</v>
      </c>
      <c r="AD162" s="4" t="e">
        <f>AC162*1000/E162</f>
        <v>#DIV/0!</v>
      </c>
      <c r="AE162" s="11" t="e">
        <f>AD162/Y162</f>
        <v>#DIV/0!</v>
      </c>
      <c r="AG162" s="32" t="e">
        <f>AVERAGE(AG163:AG174)</f>
        <v>#DIV/0!</v>
      </c>
      <c r="AH162" s="7"/>
      <c r="AI162" s="7"/>
      <c r="AJ162" s="7"/>
      <c r="AK162" s="7"/>
    </row>
    <row r="163" spans="2:37" ht="14.45" customHeight="1">
      <c r="B163" s="1" t="s">
        <v>3</v>
      </c>
      <c r="C163" s="67">
        <v>28</v>
      </c>
      <c r="E163" s="6"/>
      <c r="F163" s="4">
        <f t="shared" ref="F163:F174" si="157">E163*0.001</f>
        <v>0</v>
      </c>
      <c r="G163" s="4">
        <f>E163/$C163*0.001</f>
        <v>0</v>
      </c>
      <c r="H163" s="4">
        <f>E163/C163</f>
        <v>0</v>
      </c>
      <c r="I163" s="4"/>
      <c r="J163" s="57" t="e">
        <f>((I163/C163)*7)/H163*100</f>
        <v>#DIV/0!</v>
      </c>
      <c r="K163" s="5">
        <f>G163/113.625*100</f>
        <v>0</v>
      </c>
      <c r="L163" s="6"/>
      <c r="M163" s="6"/>
      <c r="N163" s="4">
        <f t="shared" ref="N163:N174" si="158">M163*0.001</f>
        <v>0</v>
      </c>
      <c r="O163" s="22" t="e">
        <f t="shared" ref="O163:O174" si="159">M163/E163*100</f>
        <v>#DIV/0!</v>
      </c>
      <c r="P163" s="11"/>
      <c r="Q163" s="6"/>
      <c r="R163" s="4">
        <f t="shared" ref="R163:R170" si="160">Q163*0.001</f>
        <v>0</v>
      </c>
      <c r="S163" s="9" t="e">
        <f t="shared" ref="S163:S171" si="161">Q163*1000/M163</f>
        <v>#DIV/0!</v>
      </c>
      <c r="T163" s="9" t="e">
        <f t="shared" ref="T163:T170" si="162">Q163*1000/E163</f>
        <v>#DIV/0!</v>
      </c>
      <c r="U163" s="3"/>
      <c r="V163" s="73"/>
      <c r="W163" s="73"/>
      <c r="X163" s="75"/>
      <c r="Y163" s="5" t="e">
        <f>X163*1000000/E163</f>
        <v>#DIV/0!</v>
      </c>
      <c r="Z163" s="10" t="e">
        <f t="shared" ref="Z163:Z171" si="163">X163/R163</f>
        <v>#DIV/0!</v>
      </c>
      <c r="AA163" s="53" t="e">
        <f>(X163*1000000)/M163</f>
        <v>#DIV/0!</v>
      </c>
      <c r="AB163" s="10"/>
      <c r="AC163" s="6"/>
      <c r="AD163" s="4" t="e">
        <f>AC163*1000/E163</f>
        <v>#DIV/0!</v>
      </c>
      <c r="AE163" s="11" t="e">
        <f>AD163/Y163</f>
        <v>#DIV/0!</v>
      </c>
      <c r="AF163" s="11"/>
      <c r="AG163" s="32"/>
      <c r="AH163" s="7"/>
      <c r="AI163" s="7"/>
      <c r="AJ163" s="7"/>
      <c r="AK163" s="7"/>
    </row>
    <row r="164" spans="2:37" ht="14.45" customHeight="1">
      <c r="B164" s="1" t="s">
        <v>4</v>
      </c>
      <c r="C164" s="67">
        <v>28</v>
      </c>
      <c r="E164" s="6"/>
      <c r="F164" s="4">
        <f t="shared" si="157"/>
        <v>0</v>
      </c>
      <c r="G164" s="4">
        <f t="shared" ref="G164:G168" si="164">E164/$C164*0.001</f>
        <v>0</v>
      </c>
      <c r="H164" s="4">
        <f>E164/C164</f>
        <v>0</v>
      </c>
      <c r="I164" s="4"/>
      <c r="J164" s="57" t="e">
        <f t="shared" ref="J164:J169" si="165">((I164/C164)*7)/H164*100</f>
        <v>#DIV/0!</v>
      </c>
      <c r="K164" s="5">
        <f t="shared" ref="K164:K174" si="166">G164/113.625*100</f>
        <v>0</v>
      </c>
      <c r="L164" s="6"/>
      <c r="M164" s="6"/>
      <c r="N164" s="4">
        <f t="shared" si="158"/>
        <v>0</v>
      </c>
      <c r="O164" s="22" t="e">
        <f t="shared" si="159"/>
        <v>#DIV/0!</v>
      </c>
      <c r="P164" s="11"/>
      <c r="Q164" s="6"/>
      <c r="R164" s="4">
        <f t="shared" si="160"/>
        <v>0</v>
      </c>
      <c r="S164" s="9" t="e">
        <f t="shared" si="161"/>
        <v>#DIV/0!</v>
      </c>
      <c r="T164" s="9" t="e">
        <f t="shared" si="162"/>
        <v>#DIV/0!</v>
      </c>
      <c r="U164" s="3"/>
      <c r="V164" s="73"/>
      <c r="W164" s="73"/>
      <c r="X164" s="75"/>
      <c r="Y164" s="5" t="e">
        <f t="shared" ref="Y164:Y171" si="167">X164*1000000/E164</f>
        <v>#DIV/0!</v>
      </c>
      <c r="Z164" s="10" t="e">
        <f t="shared" si="163"/>
        <v>#DIV/0!</v>
      </c>
      <c r="AA164" s="53" t="e">
        <f t="shared" ref="AA164:AA172" si="168">(X164*1000000)/M164</f>
        <v>#DIV/0!</v>
      </c>
      <c r="AB164" s="10"/>
      <c r="AC164" s="6"/>
      <c r="AD164" s="4" t="e">
        <f t="shared" ref="AD164:AD171" si="169">AC164*1000/E164</f>
        <v>#DIV/0!</v>
      </c>
      <c r="AE164" s="11" t="e">
        <f>AD164/Y164</f>
        <v>#DIV/0!</v>
      </c>
      <c r="AF164" s="11"/>
      <c r="AG164" s="32"/>
      <c r="AH164" s="7"/>
      <c r="AI164" s="7"/>
      <c r="AJ164" s="7"/>
      <c r="AK164" s="7"/>
    </row>
    <row r="165" spans="2:37" ht="14.45" customHeight="1">
      <c r="B165" s="1" t="s">
        <v>5</v>
      </c>
      <c r="C165" s="67">
        <v>35</v>
      </c>
      <c r="E165" s="7"/>
      <c r="F165" s="4">
        <f t="shared" si="157"/>
        <v>0</v>
      </c>
      <c r="G165" s="4">
        <f t="shared" si="164"/>
        <v>0</v>
      </c>
      <c r="H165" s="4">
        <f t="shared" ref="H165:H174" si="170">E165/C165</f>
        <v>0</v>
      </c>
      <c r="I165" s="4"/>
      <c r="J165" s="57" t="e">
        <f t="shared" si="165"/>
        <v>#DIV/0!</v>
      </c>
      <c r="K165" s="5">
        <f t="shared" si="166"/>
        <v>0</v>
      </c>
      <c r="L165" s="7"/>
      <c r="M165" s="7"/>
      <c r="N165" s="4">
        <f t="shared" si="158"/>
        <v>0</v>
      </c>
      <c r="O165" s="22" t="e">
        <f t="shared" si="159"/>
        <v>#DIV/0!</v>
      </c>
      <c r="P165" s="11"/>
      <c r="Q165" s="7"/>
      <c r="R165" s="4">
        <f t="shared" si="160"/>
        <v>0</v>
      </c>
      <c r="S165" s="9" t="e">
        <f t="shared" si="161"/>
        <v>#DIV/0!</v>
      </c>
      <c r="T165" s="9" t="e">
        <f t="shared" si="162"/>
        <v>#DIV/0!</v>
      </c>
      <c r="V165" s="21"/>
      <c r="W165" s="21"/>
      <c r="X165" s="75"/>
      <c r="Y165" s="5" t="e">
        <f t="shared" si="167"/>
        <v>#DIV/0!</v>
      </c>
      <c r="Z165" s="10" t="e">
        <f t="shared" si="163"/>
        <v>#DIV/0!</v>
      </c>
      <c r="AA165" s="53" t="e">
        <f t="shared" si="168"/>
        <v>#DIV/0!</v>
      </c>
      <c r="AB165" s="10"/>
      <c r="AC165" s="7"/>
      <c r="AD165" s="4" t="e">
        <f t="shared" si="169"/>
        <v>#DIV/0!</v>
      </c>
      <c r="AE165" s="11" t="e">
        <f t="shared" ref="AE165:AE171" si="171">AD165/Y165</f>
        <v>#DIV/0!</v>
      </c>
      <c r="AF165" s="11"/>
      <c r="AG165" s="32"/>
      <c r="AH165" s="7"/>
      <c r="AI165" s="7"/>
      <c r="AJ165" s="7"/>
      <c r="AK165" s="7"/>
    </row>
    <row r="166" spans="2:37" ht="14.45" customHeight="1">
      <c r="B166" s="1" t="s">
        <v>6</v>
      </c>
      <c r="C166" s="67">
        <v>28</v>
      </c>
      <c r="E166" s="7"/>
      <c r="F166" s="7">
        <f t="shared" si="157"/>
        <v>0</v>
      </c>
      <c r="G166" s="4">
        <f t="shared" si="164"/>
        <v>0</v>
      </c>
      <c r="H166" s="4">
        <f t="shared" si="170"/>
        <v>0</v>
      </c>
      <c r="I166" s="4"/>
      <c r="J166" s="57" t="e">
        <f t="shared" si="165"/>
        <v>#DIV/0!</v>
      </c>
      <c r="K166" s="5">
        <f t="shared" si="166"/>
        <v>0</v>
      </c>
      <c r="L166" s="14"/>
      <c r="M166" s="21"/>
      <c r="N166" s="21">
        <f t="shared" si="158"/>
        <v>0</v>
      </c>
      <c r="O166" s="23" t="e">
        <f t="shared" si="159"/>
        <v>#DIV/0!</v>
      </c>
      <c r="P166" s="14"/>
      <c r="Q166" s="7"/>
      <c r="R166" s="4">
        <f t="shared" si="160"/>
        <v>0</v>
      </c>
      <c r="S166" s="9" t="e">
        <f t="shared" si="161"/>
        <v>#DIV/0!</v>
      </c>
      <c r="T166" s="9" t="e">
        <f t="shared" si="162"/>
        <v>#DIV/0!</v>
      </c>
      <c r="U166" s="14"/>
      <c r="V166" s="21"/>
      <c r="W166" s="21"/>
      <c r="X166" s="75"/>
      <c r="Y166" s="5" t="e">
        <f t="shared" si="167"/>
        <v>#DIV/0!</v>
      </c>
      <c r="Z166" s="10" t="e">
        <f t="shared" si="163"/>
        <v>#DIV/0!</v>
      </c>
      <c r="AA166" s="53" t="e">
        <f t="shared" si="168"/>
        <v>#DIV/0!</v>
      </c>
      <c r="AB166" s="7"/>
      <c r="AC166" s="7"/>
      <c r="AD166" s="4" t="e">
        <f t="shared" si="169"/>
        <v>#DIV/0!</v>
      </c>
      <c r="AE166" s="11" t="e">
        <f t="shared" si="171"/>
        <v>#DIV/0!</v>
      </c>
      <c r="AF166" s="7"/>
      <c r="AG166" s="32"/>
      <c r="AH166" s="7"/>
      <c r="AI166" s="7"/>
      <c r="AJ166" s="7"/>
      <c r="AK166" s="7"/>
    </row>
    <row r="167" spans="2:37" ht="14.45" customHeight="1">
      <c r="B167" s="1" t="s">
        <v>7</v>
      </c>
      <c r="C167" s="67">
        <v>28</v>
      </c>
      <c r="E167" s="7"/>
      <c r="F167" s="7">
        <f t="shared" si="157"/>
        <v>0</v>
      </c>
      <c r="G167" s="4">
        <f t="shared" si="164"/>
        <v>0</v>
      </c>
      <c r="H167" s="4">
        <f t="shared" si="170"/>
        <v>0</v>
      </c>
      <c r="I167" s="4"/>
      <c r="J167" s="57" t="e">
        <f t="shared" si="165"/>
        <v>#DIV/0!</v>
      </c>
      <c r="K167" s="5">
        <f t="shared" si="166"/>
        <v>0</v>
      </c>
      <c r="L167" s="14"/>
      <c r="M167" s="21"/>
      <c r="N167" s="21">
        <f t="shared" si="158"/>
        <v>0</v>
      </c>
      <c r="O167" s="23" t="e">
        <f t="shared" si="159"/>
        <v>#DIV/0!</v>
      </c>
      <c r="P167" s="14"/>
      <c r="Q167" s="7"/>
      <c r="R167" s="4">
        <f t="shared" si="160"/>
        <v>0</v>
      </c>
      <c r="S167" s="9" t="e">
        <f t="shared" si="161"/>
        <v>#DIV/0!</v>
      </c>
      <c r="T167" s="9" t="e">
        <f t="shared" si="162"/>
        <v>#DIV/0!</v>
      </c>
      <c r="U167" s="14"/>
      <c r="V167" s="21"/>
      <c r="W167" s="21"/>
      <c r="X167" s="75"/>
      <c r="Y167" s="5" t="e">
        <f t="shared" si="167"/>
        <v>#DIV/0!</v>
      </c>
      <c r="Z167" s="10" t="e">
        <f t="shared" si="163"/>
        <v>#DIV/0!</v>
      </c>
      <c r="AA167" s="53" t="e">
        <f t="shared" si="168"/>
        <v>#DIV/0!</v>
      </c>
      <c r="AB167" s="7"/>
      <c r="AC167" s="7"/>
      <c r="AD167" s="4" t="e">
        <f t="shared" si="169"/>
        <v>#DIV/0!</v>
      </c>
      <c r="AE167" s="11" t="e">
        <f t="shared" si="171"/>
        <v>#DIV/0!</v>
      </c>
      <c r="AF167" s="7"/>
      <c r="AG167" s="32"/>
      <c r="AH167" s="7"/>
      <c r="AI167" s="32"/>
      <c r="AJ167" s="7"/>
      <c r="AK167" s="7"/>
    </row>
    <row r="168" spans="2:37" ht="14.45" customHeight="1">
      <c r="B168" s="1" t="s">
        <v>8</v>
      </c>
      <c r="C168" s="67">
        <v>35</v>
      </c>
      <c r="E168" s="7"/>
      <c r="F168" s="7">
        <f t="shared" si="157"/>
        <v>0</v>
      </c>
      <c r="G168" s="4">
        <f t="shared" si="164"/>
        <v>0</v>
      </c>
      <c r="H168" s="4">
        <f t="shared" si="170"/>
        <v>0</v>
      </c>
      <c r="I168" s="4"/>
      <c r="J168" s="57" t="e">
        <f t="shared" si="165"/>
        <v>#DIV/0!</v>
      </c>
      <c r="K168" s="5">
        <f t="shared" si="166"/>
        <v>0</v>
      </c>
      <c r="L168" s="14"/>
      <c r="M168" s="21"/>
      <c r="N168" s="21">
        <f t="shared" si="158"/>
        <v>0</v>
      </c>
      <c r="O168" s="23" t="e">
        <f t="shared" si="159"/>
        <v>#DIV/0!</v>
      </c>
      <c r="P168" s="14"/>
      <c r="Q168" s="7"/>
      <c r="R168" s="4">
        <f t="shared" si="160"/>
        <v>0</v>
      </c>
      <c r="S168" s="9" t="e">
        <f t="shared" si="161"/>
        <v>#DIV/0!</v>
      </c>
      <c r="T168" s="9" t="e">
        <f t="shared" si="162"/>
        <v>#DIV/0!</v>
      </c>
      <c r="U168" s="14"/>
      <c r="V168" s="21"/>
      <c r="W168" s="21"/>
      <c r="X168" s="75"/>
      <c r="Y168" s="5" t="e">
        <f t="shared" si="167"/>
        <v>#DIV/0!</v>
      </c>
      <c r="Z168" s="10" t="e">
        <f t="shared" si="163"/>
        <v>#DIV/0!</v>
      </c>
      <c r="AA168" s="53" t="e">
        <f t="shared" si="168"/>
        <v>#DIV/0!</v>
      </c>
      <c r="AB168" s="7"/>
      <c r="AC168" s="7"/>
      <c r="AD168" s="4" t="e">
        <f t="shared" si="169"/>
        <v>#DIV/0!</v>
      </c>
      <c r="AE168" s="11" t="e">
        <f t="shared" si="171"/>
        <v>#DIV/0!</v>
      </c>
      <c r="AF168" s="7"/>
      <c r="AG168" s="32"/>
      <c r="AH168" s="7"/>
      <c r="AI168" s="7"/>
      <c r="AJ168" s="7"/>
      <c r="AK168" s="7"/>
    </row>
    <row r="169" spans="2:37" ht="14.45" customHeight="1">
      <c r="B169" s="1" t="s">
        <v>9</v>
      </c>
      <c r="C169" s="67">
        <v>28</v>
      </c>
      <c r="E169" s="7"/>
      <c r="F169" s="7">
        <f t="shared" si="157"/>
        <v>0</v>
      </c>
      <c r="G169" s="4">
        <f>E169/$C169*0.001</f>
        <v>0</v>
      </c>
      <c r="H169" s="4">
        <f t="shared" si="170"/>
        <v>0</v>
      </c>
      <c r="I169" s="4"/>
      <c r="J169" s="57" t="e">
        <f t="shared" si="165"/>
        <v>#DIV/0!</v>
      </c>
      <c r="K169" s="5">
        <f t="shared" si="166"/>
        <v>0</v>
      </c>
      <c r="L169" s="14"/>
      <c r="M169" s="21"/>
      <c r="N169" s="21">
        <f t="shared" si="158"/>
        <v>0</v>
      </c>
      <c r="O169" s="23" t="e">
        <f t="shared" si="159"/>
        <v>#DIV/0!</v>
      </c>
      <c r="P169" s="14"/>
      <c r="Q169" s="7"/>
      <c r="R169" s="4">
        <f t="shared" si="160"/>
        <v>0</v>
      </c>
      <c r="S169" s="9" t="e">
        <f t="shared" si="161"/>
        <v>#DIV/0!</v>
      </c>
      <c r="T169" s="9" t="e">
        <f t="shared" si="162"/>
        <v>#DIV/0!</v>
      </c>
      <c r="U169" s="14"/>
      <c r="V169" s="21"/>
      <c r="W169" s="21"/>
      <c r="X169" s="75"/>
      <c r="Y169" s="5" t="e">
        <f t="shared" si="167"/>
        <v>#DIV/0!</v>
      </c>
      <c r="Z169" s="10" t="e">
        <f t="shared" si="163"/>
        <v>#DIV/0!</v>
      </c>
      <c r="AA169" s="53" t="e">
        <f t="shared" si="168"/>
        <v>#DIV/0!</v>
      </c>
      <c r="AB169" s="7"/>
      <c r="AC169" s="7"/>
      <c r="AD169" s="4" t="e">
        <f t="shared" si="169"/>
        <v>#DIV/0!</v>
      </c>
      <c r="AE169" s="11" t="e">
        <f t="shared" si="171"/>
        <v>#DIV/0!</v>
      </c>
      <c r="AF169" s="7"/>
      <c r="AG169" s="32"/>
      <c r="AH169" s="7"/>
      <c r="AI169" s="7"/>
      <c r="AJ169" s="7"/>
      <c r="AK169" s="7"/>
    </row>
    <row r="170" spans="2:37" ht="14.45" customHeight="1">
      <c r="B170" s="1" t="s">
        <v>10</v>
      </c>
      <c r="C170" s="67">
        <v>28</v>
      </c>
      <c r="E170" s="7"/>
      <c r="F170" s="7">
        <f t="shared" si="157"/>
        <v>0</v>
      </c>
      <c r="G170" s="4">
        <f t="shared" ref="G170:G171" si="172">E170/$C170*0.001</f>
        <v>0</v>
      </c>
      <c r="H170" s="4">
        <f t="shared" si="170"/>
        <v>0</v>
      </c>
      <c r="I170" s="4"/>
      <c r="J170" s="57" t="e">
        <f>((I170/C170)*7)/H170*100</f>
        <v>#DIV/0!</v>
      </c>
      <c r="K170" s="5">
        <f t="shared" si="166"/>
        <v>0</v>
      </c>
      <c r="L170" s="14"/>
      <c r="M170" s="21"/>
      <c r="N170" s="21">
        <f t="shared" si="158"/>
        <v>0</v>
      </c>
      <c r="O170" s="23" t="e">
        <f t="shared" si="159"/>
        <v>#DIV/0!</v>
      </c>
      <c r="P170" s="14"/>
      <c r="Q170" s="7"/>
      <c r="R170" s="4">
        <f t="shared" si="160"/>
        <v>0</v>
      </c>
      <c r="S170" s="9" t="e">
        <f t="shared" si="161"/>
        <v>#DIV/0!</v>
      </c>
      <c r="T170" s="9" t="e">
        <f t="shared" si="162"/>
        <v>#DIV/0!</v>
      </c>
      <c r="U170" s="14"/>
      <c r="V170" s="21"/>
      <c r="W170" s="21"/>
      <c r="X170" s="75"/>
      <c r="Y170" s="5" t="e">
        <f t="shared" si="167"/>
        <v>#DIV/0!</v>
      </c>
      <c r="Z170" s="10" t="e">
        <f t="shared" si="163"/>
        <v>#DIV/0!</v>
      </c>
      <c r="AA170" s="53" t="e">
        <f t="shared" si="168"/>
        <v>#DIV/0!</v>
      </c>
      <c r="AB170" s="7"/>
      <c r="AC170" s="7"/>
      <c r="AD170" s="4" t="e">
        <f t="shared" si="169"/>
        <v>#DIV/0!</v>
      </c>
      <c r="AE170" s="11" t="e">
        <f t="shared" si="171"/>
        <v>#DIV/0!</v>
      </c>
      <c r="AF170" s="7"/>
      <c r="AG170" s="32"/>
      <c r="AH170" s="7"/>
      <c r="AI170" s="7"/>
      <c r="AJ170" s="7"/>
      <c r="AK170" s="7"/>
    </row>
    <row r="171" spans="2:37" ht="14.45" customHeight="1">
      <c r="B171" s="1" t="s">
        <v>11</v>
      </c>
      <c r="C171" s="67">
        <v>35</v>
      </c>
      <c r="E171" s="7"/>
      <c r="F171" s="7">
        <f t="shared" si="157"/>
        <v>0</v>
      </c>
      <c r="G171" s="4">
        <f t="shared" si="172"/>
        <v>0</v>
      </c>
      <c r="H171" s="4">
        <f t="shared" si="170"/>
        <v>0</v>
      </c>
      <c r="I171" s="4"/>
      <c r="J171" s="57" t="e">
        <f t="shared" ref="J171:J174" si="173">((I171/C171)*7)/H171*100</f>
        <v>#DIV/0!</v>
      </c>
      <c r="K171" s="5">
        <f t="shared" si="166"/>
        <v>0</v>
      </c>
      <c r="L171" s="14"/>
      <c r="M171" s="21"/>
      <c r="N171" s="21">
        <f t="shared" si="158"/>
        <v>0</v>
      </c>
      <c r="O171" s="23" t="e">
        <f t="shared" si="159"/>
        <v>#DIV/0!</v>
      </c>
      <c r="P171" s="14"/>
      <c r="Q171" s="7"/>
      <c r="R171" s="4">
        <f>Q171*0.001</f>
        <v>0</v>
      </c>
      <c r="S171" s="9" t="e">
        <f t="shared" si="161"/>
        <v>#DIV/0!</v>
      </c>
      <c r="T171" s="9" t="e">
        <f>Q171*1000/E171</f>
        <v>#DIV/0!</v>
      </c>
      <c r="U171" s="14"/>
      <c r="V171" s="21"/>
      <c r="W171" s="21"/>
      <c r="X171" s="75"/>
      <c r="Y171" s="5" t="e">
        <f t="shared" si="167"/>
        <v>#DIV/0!</v>
      </c>
      <c r="Z171" s="10" t="e">
        <f t="shared" si="163"/>
        <v>#DIV/0!</v>
      </c>
      <c r="AA171" s="53" t="e">
        <f t="shared" si="168"/>
        <v>#DIV/0!</v>
      </c>
      <c r="AB171" s="7"/>
      <c r="AC171" s="7"/>
      <c r="AD171" s="4" t="e">
        <f t="shared" si="169"/>
        <v>#DIV/0!</v>
      </c>
      <c r="AE171" s="11" t="e">
        <f t="shared" si="171"/>
        <v>#DIV/0!</v>
      </c>
      <c r="AF171" s="7"/>
      <c r="AG171" s="32"/>
      <c r="AH171" s="7"/>
      <c r="AI171" s="7"/>
      <c r="AJ171" s="7"/>
      <c r="AK171" s="7"/>
    </row>
    <row r="172" spans="2:37" ht="14.45" customHeight="1">
      <c r="B172" s="1" t="s">
        <v>0</v>
      </c>
      <c r="C172" s="67">
        <v>28</v>
      </c>
      <c r="E172" s="7"/>
      <c r="F172" s="7">
        <f t="shared" si="157"/>
        <v>0</v>
      </c>
      <c r="G172" s="4">
        <f>E172/$C172*0.001</f>
        <v>0</v>
      </c>
      <c r="H172" s="4">
        <f t="shared" si="170"/>
        <v>0</v>
      </c>
      <c r="I172" s="4"/>
      <c r="J172" s="57" t="e">
        <f t="shared" si="173"/>
        <v>#DIV/0!</v>
      </c>
      <c r="K172" s="5">
        <f t="shared" si="166"/>
        <v>0</v>
      </c>
      <c r="L172" s="14"/>
      <c r="M172" s="21"/>
      <c r="N172" s="21">
        <f t="shared" si="158"/>
        <v>0</v>
      </c>
      <c r="O172" s="23" t="e">
        <f t="shared" si="159"/>
        <v>#DIV/0!</v>
      </c>
      <c r="P172" s="14"/>
      <c r="Q172" s="7"/>
      <c r="R172" s="4">
        <f>Q172*0.001</f>
        <v>0</v>
      </c>
      <c r="S172" s="9" t="e">
        <f>Q172*1000/M172</f>
        <v>#DIV/0!</v>
      </c>
      <c r="T172" s="9" t="e">
        <f>Q172*1000/E172</f>
        <v>#DIV/0!</v>
      </c>
      <c r="U172" s="14"/>
      <c r="V172" s="21"/>
      <c r="W172" s="21"/>
      <c r="X172" s="75"/>
      <c r="Y172" s="5" t="e">
        <f>X172*1000000/E172</f>
        <v>#DIV/0!</v>
      </c>
      <c r="Z172" s="10" t="e">
        <f>X172/R172</f>
        <v>#DIV/0!</v>
      </c>
      <c r="AA172" s="53" t="e">
        <f t="shared" si="168"/>
        <v>#DIV/0!</v>
      </c>
      <c r="AB172" s="7"/>
      <c r="AC172" s="7"/>
      <c r="AD172" s="4" t="e">
        <f>AC172*1000/E172</f>
        <v>#DIV/0!</v>
      </c>
      <c r="AE172" s="11" t="e">
        <f>AD172/Y172</f>
        <v>#DIV/0!</v>
      </c>
      <c r="AF172" s="7"/>
      <c r="AG172" s="32"/>
      <c r="AH172" s="7"/>
      <c r="AI172" s="7"/>
      <c r="AJ172" s="7"/>
      <c r="AK172" s="7"/>
    </row>
    <row r="173" spans="2:37" ht="14.45" customHeight="1">
      <c r="B173" s="1" t="s">
        <v>1</v>
      </c>
      <c r="C173" s="67">
        <v>28</v>
      </c>
      <c r="E173" s="7"/>
      <c r="F173" s="7">
        <f t="shared" si="157"/>
        <v>0</v>
      </c>
      <c r="G173" s="4">
        <f>E173/$C173*0.001</f>
        <v>0</v>
      </c>
      <c r="H173" s="4">
        <f t="shared" si="170"/>
        <v>0</v>
      </c>
      <c r="I173" s="4"/>
      <c r="J173" s="57" t="e">
        <f t="shared" si="173"/>
        <v>#DIV/0!</v>
      </c>
      <c r="K173" s="5">
        <f t="shared" si="166"/>
        <v>0</v>
      </c>
      <c r="L173" s="14"/>
      <c r="M173" s="21"/>
      <c r="N173" s="21">
        <f t="shared" si="158"/>
        <v>0</v>
      </c>
      <c r="O173" s="23" t="e">
        <f t="shared" si="159"/>
        <v>#DIV/0!</v>
      </c>
      <c r="P173" s="14"/>
      <c r="Q173" s="7"/>
      <c r="R173" s="4">
        <f>Q173*0.001</f>
        <v>0</v>
      </c>
      <c r="S173" s="9" t="e">
        <f>Q173*1000/M173</f>
        <v>#DIV/0!</v>
      </c>
      <c r="T173" s="9" t="e">
        <f>Q173*1000/E173</f>
        <v>#DIV/0!</v>
      </c>
      <c r="U173" s="14"/>
      <c r="V173" s="21"/>
      <c r="W173" s="21"/>
      <c r="X173" s="75"/>
      <c r="Y173" s="5" t="e">
        <f>X173*1000000/E173</f>
        <v>#DIV/0!</v>
      </c>
      <c r="Z173" s="10" t="e">
        <f>X173/R173</f>
        <v>#DIV/0!</v>
      </c>
      <c r="AA173" s="53" t="e">
        <f>(X173*1000000)/M173</f>
        <v>#DIV/0!</v>
      </c>
      <c r="AB173" s="7"/>
      <c r="AC173" s="7"/>
      <c r="AD173" s="4" t="e">
        <f>AC173*1000/E173</f>
        <v>#DIV/0!</v>
      </c>
      <c r="AE173" s="11" t="e">
        <f>AD173/Y173</f>
        <v>#DIV/0!</v>
      </c>
      <c r="AF173" s="7"/>
      <c r="AG173" s="32"/>
      <c r="AH173" s="7"/>
      <c r="AI173" s="7"/>
      <c r="AJ173" s="7"/>
      <c r="AK173" s="7"/>
    </row>
    <row r="174" spans="2:37" ht="14.45" customHeight="1">
      <c r="B174" s="1" t="s">
        <v>2</v>
      </c>
      <c r="C174" s="67">
        <v>35</v>
      </c>
      <c r="E174" s="7"/>
      <c r="F174" s="7">
        <f t="shared" si="157"/>
        <v>0</v>
      </c>
      <c r="G174" s="4">
        <f>E174/$C174*0.001</f>
        <v>0</v>
      </c>
      <c r="H174" s="4">
        <f t="shared" si="170"/>
        <v>0</v>
      </c>
      <c r="I174" s="4"/>
      <c r="J174" s="57" t="e">
        <f t="shared" si="173"/>
        <v>#DIV/0!</v>
      </c>
      <c r="K174" s="5">
        <f t="shared" si="166"/>
        <v>0</v>
      </c>
      <c r="L174" s="14"/>
      <c r="M174" s="21"/>
      <c r="N174" s="21">
        <f t="shared" si="158"/>
        <v>0</v>
      </c>
      <c r="O174" s="23" t="e">
        <f t="shared" si="159"/>
        <v>#DIV/0!</v>
      </c>
      <c r="P174" s="14"/>
      <c r="Q174" s="7"/>
      <c r="R174" s="4">
        <f>Q174*0.001</f>
        <v>0</v>
      </c>
      <c r="S174" s="9" t="e">
        <f>Q174*1000/M174</f>
        <v>#DIV/0!</v>
      </c>
      <c r="T174" s="9" t="e">
        <f>Q174*1000/E174</f>
        <v>#DIV/0!</v>
      </c>
      <c r="U174" s="14"/>
      <c r="V174" s="21"/>
      <c r="W174" s="21"/>
      <c r="X174" s="75"/>
      <c r="Y174" s="5" t="e">
        <f>X174*1000000/E174</f>
        <v>#DIV/0!</v>
      </c>
      <c r="Z174" s="10" t="e">
        <f>X174/R174</f>
        <v>#DIV/0!</v>
      </c>
      <c r="AA174" s="53" t="e">
        <f>(X174*1000000)/M174</f>
        <v>#DIV/0!</v>
      </c>
      <c r="AB174" s="7"/>
      <c r="AC174" s="7"/>
      <c r="AD174" s="4" t="e">
        <f>AC174*1000/E174</f>
        <v>#DIV/0!</v>
      </c>
      <c r="AE174" s="11" t="e">
        <f>AD174/Y174</f>
        <v>#DIV/0!</v>
      </c>
      <c r="AF174" s="7"/>
      <c r="AG174" s="32"/>
      <c r="AH174" s="7"/>
      <c r="AI174" s="7"/>
      <c r="AJ174" s="7"/>
      <c r="AK174" s="7"/>
    </row>
    <row r="175" spans="2:37" ht="14.45" customHeight="1">
      <c r="B175" s="1"/>
      <c r="C175" s="67"/>
      <c r="E175" s="7"/>
      <c r="F175" s="7"/>
      <c r="G175" s="4"/>
      <c r="H175" s="4"/>
      <c r="I175" s="4"/>
      <c r="J175" s="57"/>
      <c r="K175" s="5"/>
      <c r="L175" s="14"/>
      <c r="M175" s="21"/>
      <c r="N175" s="21"/>
      <c r="O175" s="23"/>
      <c r="P175" s="14"/>
      <c r="Q175" s="7"/>
      <c r="R175" s="4"/>
      <c r="S175" s="9"/>
      <c r="T175" s="9"/>
      <c r="U175" s="14"/>
      <c r="V175" s="21"/>
      <c r="W175" s="21"/>
      <c r="X175" s="75"/>
      <c r="Y175" s="5"/>
      <c r="Z175" s="10"/>
      <c r="AA175" s="53"/>
      <c r="AB175" s="7"/>
      <c r="AC175" s="7"/>
      <c r="AD175" s="4"/>
      <c r="AE175" s="11"/>
      <c r="AF175" s="7"/>
      <c r="AG175" s="32"/>
      <c r="AH175" s="7"/>
      <c r="AI175" s="7"/>
      <c r="AJ175" s="7"/>
      <c r="AK175" s="7"/>
    </row>
    <row r="176" spans="2:37" ht="14.45" customHeight="1">
      <c r="B176" s="17" t="s">
        <v>211</v>
      </c>
      <c r="C176" s="67"/>
      <c r="E176" s="7"/>
      <c r="F176" s="7"/>
      <c r="G176" s="4"/>
      <c r="H176" s="4"/>
      <c r="I176" s="4"/>
      <c r="J176" s="57"/>
      <c r="K176" s="5"/>
      <c r="L176" s="14"/>
      <c r="M176" s="21"/>
      <c r="N176" s="21"/>
      <c r="O176" s="23"/>
      <c r="P176" s="14"/>
      <c r="Q176" s="7"/>
      <c r="R176" s="4"/>
      <c r="S176" s="9"/>
      <c r="T176" s="9"/>
      <c r="U176" s="14"/>
      <c r="V176" s="21"/>
      <c r="W176" s="21"/>
      <c r="X176" s="75"/>
      <c r="Y176" s="5"/>
      <c r="Z176" s="10"/>
      <c r="AA176" s="53"/>
      <c r="AB176" s="7"/>
      <c r="AC176" s="7"/>
      <c r="AD176" s="4"/>
      <c r="AE176" s="11"/>
      <c r="AF176" s="7"/>
      <c r="AG176" s="32"/>
      <c r="AH176" s="7"/>
      <c r="AI176" s="7"/>
      <c r="AJ176" s="7"/>
      <c r="AK176" s="7"/>
    </row>
    <row r="177" spans="2:37" ht="14.45" customHeight="1">
      <c r="B177" s="8" t="s">
        <v>13</v>
      </c>
      <c r="C177" s="46">
        <f>SUM(C178:C189)</f>
        <v>364</v>
      </c>
      <c r="E177" s="7">
        <f>SUM(E178:E189)</f>
        <v>0</v>
      </c>
      <c r="F177" s="4">
        <f>E177*0.001</f>
        <v>0</v>
      </c>
      <c r="G177" s="4">
        <f>E177/$C177*0.001</f>
        <v>0</v>
      </c>
      <c r="H177" s="21">
        <f>E177/C177</f>
        <v>0</v>
      </c>
      <c r="I177" s="7">
        <f>SUM(I178:I189)</f>
        <v>0</v>
      </c>
      <c r="J177" s="57" t="e">
        <f>((I177/C177)*7)/H177*100</f>
        <v>#DIV/0!</v>
      </c>
      <c r="K177" s="5">
        <f>G177/113.625*100</f>
        <v>0</v>
      </c>
      <c r="M177" s="7">
        <f>SUM(M178:M189)</f>
        <v>0</v>
      </c>
      <c r="N177" s="4">
        <f>M177*0.001</f>
        <v>0</v>
      </c>
      <c r="O177" s="11" t="e">
        <f>M177/E177*100</f>
        <v>#DIV/0!</v>
      </c>
      <c r="Q177" s="7">
        <f>SUM(Q178:Q189)</f>
        <v>0</v>
      </c>
      <c r="R177" s="4">
        <f>Q177*0.001</f>
        <v>0</v>
      </c>
      <c r="S177" s="9" t="e">
        <f>Q177*1000/M177</f>
        <v>#DIV/0!</v>
      </c>
      <c r="T177" s="9" t="e">
        <f>Q177*1000/E177</f>
        <v>#DIV/0!</v>
      </c>
      <c r="V177" s="21">
        <f>SUM(V178:V189)</f>
        <v>0</v>
      </c>
      <c r="W177" s="21">
        <f>SUM(W178:W189)</f>
        <v>0</v>
      </c>
      <c r="X177" s="21">
        <f>SUM(X178:X189)</f>
        <v>0</v>
      </c>
      <c r="Y177" s="5" t="e">
        <f>X177*1000000/E177</f>
        <v>#DIV/0!</v>
      </c>
      <c r="Z177" s="10" t="e">
        <f>X177/R177</f>
        <v>#DIV/0!</v>
      </c>
      <c r="AA177" s="53" t="e">
        <f>(X177*1000000)/M177</f>
        <v>#DIV/0!</v>
      </c>
      <c r="AC177" s="7">
        <f>SUM(AC178:AC189)</f>
        <v>0</v>
      </c>
      <c r="AD177" s="4" t="e">
        <f>AC177*1000/E177</f>
        <v>#DIV/0!</v>
      </c>
      <c r="AE177" s="11" t="e">
        <f>AD177/Y177</f>
        <v>#DIV/0!</v>
      </c>
      <c r="AG177" s="32" t="e">
        <f>AVERAGE(AG178:AG189)</f>
        <v>#DIV/0!</v>
      </c>
      <c r="AH177" s="7"/>
      <c r="AI177" s="7"/>
      <c r="AJ177" s="7"/>
      <c r="AK177" s="7"/>
    </row>
    <row r="178" spans="2:37" ht="14.45" customHeight="1">
      <c r="B178" s="1" t="s">
        <v>3</v>
      </c>
      <c r="C178" s="67">
        <v>28</v>
      </c>
      <c r="E178" s="6"/>
      <c r="F178" s="4">
        <f t="shared" ref="F178:F189" si="174">E178*0.001</f>
        <v>0</v>
      </c>
      <c r="G178" s="4">
        <f>E178/$C178*0.001</f>
        <v>0</v>
      </c>
      <c r="H178" s="4">
        <f>E178/C178</f>
        <v>0</v>
      </c>
      <c r="I178" s="4"/>
      <c r="J178" s="57" t="e">
        <f>((I178/C178)*7)/H178*100</f>
        <v>#DIV/0!</v>
      </c>
      <c r="K178" s="5">
        <f>G178/113.625*100</f>
        <v>0</v>
      </c>
      <c r="L178" s="6"/>
      <c r="M178" s="6"/>
      <c r="N178" s="4">
        <f t="shared" ref="N178:N189" si="175">M178*0.001</f>
        <v>0</v>
      </c>
      <c r="O178" s="22" t="e">
        <f t="shared" ref="O178:O189" si="176">M178/E178*100</f>
        <v>#DIV/0!</v>
      </c>
      <c r="P178" s="11"/>
      <c r="Q178" s="6"/>
      <c r="R178" s="4">
        <f t="shared" ref="R178:R185" si="177">Q178*0.001</f>
        <v>0</v>
      </c>
      <c r="S178" s="9" t="e">
        <f t="shared" ref="S178:S186" si="178">Q178*1000/M178</f>
        <v>#DIV/0!</v>
      </c>
      <c r="T178" s="9" t="e">
        <f t="shared" ref="T178:T185" si="179">Q178*1000/E178</f>
        <v>#DIV/0!</v>
      </c>
      <c r="U178" s="3"/>
      <c r="V178" s="73"/>
      <c r="W178" s="73"/>
      <c r="X178" s="75"/>
      <c r="Y178" s="5" t="e">
        <f>X178*1000000/E178</f>
        <v>#DIV/0!</v>
      </c>
      <c r="Z178" s="10" t="e">
        <f t="shared" ref="Z178:Z186" si="180">X178/R178</f>
        <v>#DIV/0!</v>
      </c>
      <c r="AA178" s="53" t="e">
        <f>(X178*1000000)/M178</f>
        <v>#DIV/0!</v>
      </c>
      <c r="AB178" s="10"/>
      <c r="AC178" s="6"/>
      <c r="AD178" s="4" t="e">
        <f>AC178*1000/E178</f>
        <v>#DIV/0!</v>
      </c>
      <c r="AE178" s="11" t="e">
        <f>AD178/Y178</f>
        <v>#DIV/0!</v>
      </c>
      <c r="AF178" s="11"/>
      <c r="AG178" s="32"/>
      <c r="AH178" s="7"/>
      <c r="AI178" s="7"/>
      <c r="AJ178" s="7"/>
      <c r="AK178" s="7"/>
    </row>
    <row r="179" spans="2:37" ht="14.45" customHeight="1">
      <c r="B179" s="1" t="s">
        <v>4</v>
      </c>
      <c r="C179" s="67">
        <v>28</v>
      </c>
      <c r="E179" s="6"/>
      <c r="F179" s="4">
        <f t="shared" si="174"/>
        <v>0</v>
      </c>
      <c r="G179" s="4">
        <f t="shared" ref="G179:G183" si="181">E179/$C179*0.001</f>
        <v>0</v>
      </c>
      <c r="H179" s="4">
        <f>E179/C179</f>
        <v>0</v>
      </c>
      <c r="I179" s="4"/>
      <c r="J179" s="57" t="e">
        <f t="shared" ref="J179:J184" si="182">((I179/C179)*7)/H179*100</f>
        <v>#DIV/0!</v>
      </c>
      <c r="K179" s="5">
        <f t="shared" ref="K179:K189" si="183">G179/113.625*100</f>
        <v>0</v>
      </c>
      <c r="L179" s="6"/>
      <c r="M179" s="6"/>
      <c r="N179" s="4">
        <f t="shared" si="175"/>
        <v>0</v>
      </c>
      <c r="O179" s="22" t="e">
        <f t="shared" si="176"/>
        <v>#DIV/0!</v>
      </c>
      <c r="P179" s="11"/>
      <c r="Q179" s="6"/>
      <c r="R179" s="4">
        <f t="shared" si="177"/>
        <v>0</v>
      </c>
      <c r="S179" s="9" t="e">
        <f t="shared" si="178"/>
        <v>#DIV/0!</v>
      </c>
      <c r="T179" s="9" t="e">
        <f t="shared" si="179"/>
        <v>#DIV/0!</v>
      </c>
      <c r="U179" s="3"/>
      <c r="V179" s="73"/>
      <c r="W179" s="73"/>
      <c r="X179" s="75"/>
      <c r="Y179" s="5" t="e">
        <f t="shared" ref="Y179:Y186" si="184">X179*1000000/E179</f>
        <v>#DIV/0!</v>
      </c>
      <c r="Z179" s="10" t="e">
        <f t="shared" si="180"/>
        <v>#DIV/0!</v>
      </c>
      <c r="AA179" s="53" t="e">
        <f t="shared" ref="AA179:AA187" si="185">(X179*1000000)/M179</f>
        <v>#DIV/0!</v>
      </c>
      <c r="AB179" s="10"/>
      <c r="AC179" s="6"/>
      <c r="AD179" s="4" t="e">
        <f t="shared" ref="AD179:AD186" si="186">AC179*1000/E179</f>
        <v>#DIV/0!</v>
      </c>
      <c r="AE179" s="11" t="e">
        <f>AD179/Y179</f>
        <v>#DIV/0!</v>
      </c>
      <c r="AF179" s="11"/>
      <c r="AG179" s="32"/>
      <c r="AH179" s="7"/>
      <c r="AI179" s="7"/>
      <c r="AJ179" s="7"/>
      <c r="AK179" s="7"/>
    </row>
    <row r="180" spans="2:37" ht="14.45" customHeight="1">
      <c r="B180" s="1" t="s">
        <v>5</v>
      </c>
      <c r="C180" s="67">
        <v>35</v>
      </c>
      <c r="E180" s="7"/>
      <c r="F180" s="4">
        <f t="shared" si="174"/>
        <v>0</v>
      </c>
      <c r="G180" s="4">
        <f t="shared" si="181"/>
        <v>0</v>
      </c>
      <c r="H180" s="4">
        <f t="shared" ref="H180:H189" si="187">E180/C180</f>
        <v>0</v>
      </c>
      <c r="I180" s="4"/>
      <c r="J180" s="57" t="e">
        <f t="shared" si="182"/>
        <v>#DIV/0!</v>
      </c>
      <c r="K180" s="5">
        <f t="shared" si="183"/>
        <v>0</v>
      </c>
      <c r="L180" s="7"/>
      <c r="M180" s="7"/>
      <c r="N180" s="4">
        <f t="shared" si="175"/>
        <v>0</v>
      </c>
      <c r="O180" s="22" t="e">
        <f>M180/E180*100</f>
        <v>#DIV/0!</v>
      </c>
      <c r="P180" s="11"/>
      <c r="Q180" s="7"/>
      <c r="R180" s="4">
        <f t="shared" si="177"/>
        <v>0</v>
      </c>
      <c r="S180" s="9" t="e">
        <f t="shared" si="178"/>
        <v>#DIV/0!</v>
      </c>
      <c r="T180" s="9" t="e">
        <f t="shared" si="179"/>
        <v>#DIV/0!</v>
      </c>
      <c r="V180" s="21"/>
      <c r="W180" s="21"/>
      <c r="X180" s="75"/>
      <c r="Y180" s="5" t="e">
        <f t="shared" si="184"/>
        <v>#DIV/0!</v>
      </c>
      <c r="Z180" s="10" t="e">
        <f t="shared" si="180"/>
        <v>#DIV/0!</v>
      </c>
      <c r="AA180" s="53" t="e">
        <f t="shared" si="185"/>
        <v>#DIV/0!</v>
      </c>
      <c r="AB180" s="10"/>
      <c r="AC180" s="7"/>
      <c r="AD180" s="4" t="e">
        <f t="shared" si="186"/>
        <v>#DIV/0!</v>
      </c>
      <c r="AE180" s="11" t="e">
        <f t="shared" ref="AE180:AE186" si="188">AD180/Y180</f>
        <v>#DIV/0!</v>
      </c>
      <c r="AF180" s="11"/>
      <c r="AG180" s="32"/>
      <c r="AH180" s="7"/>
      <c r="AI180" s="7"/>
      <c r="AJ180" s="7"/>
      <c r="AK180" s="7"/>
    </row>
    <row r="181" spans="2:37" ht="14.45" customHeight="1">
      <c r="B181" s="1" t="s">
        <v>6</v>
      </c>
      <c r="C181" s="67">
        <v>28</v>
      </c>
      <c r="E181" s="7"/>
      <c r="F181" s="7">
        <f t="shared" si="174"/>
        <v>0</v>
      </c>
      <c r="G181" s="4">
        <f t="shared" si="181"/>
        <v>0</v>
      </c>
      <c r="H181" s="4">
        <f t="shared" si="187"/>
        <v>0</v>
      </c>
      <c r="I181" s="4"/>
      <c r="J181" s="57" t="e">
        <f t="shared" si="182"/>
        <v>#DIV/0!</v>
      </c>
      <c r="K181" s="5">
        <f t="shared" si="183"/>
        <v>0</v>
      </c>
      <c r="L181" s="14"/>
      <c r="M181" s="21"/>
      <c r="N181" s="21">
        <f t="shared" si="175"/>
        <v>0</v>
      </c>
      <c r="O181" s="23" t="e">
        <f t="shared" si="176"/>
        <v>#DIV/0!</v>
      </c>
      <c r="P181" s="14"/>
      <c r="Q181" s="7"/>
      <c r="R181" s="4">
        <f t="shared" si="177"/>
        <v>0</v>
      </c>
      <c r="S181" s="9" t="e">
        <f t="shared" si="178"/>
        <v>#DIV/0!</v>
      </c>
      <c r="T181" s="9" t="e">
        <f t="shared" si="179"/>
        <v>#DIV/0!</v>
      </c>
      <c r="U181" s="14"/>
      <c r="V181" s="21"/>
      <c r="W181" s="21"/>
      <c r="X181" s="75"/>
      <c r="Y181" s="5" t="e">
        <f t="shared" si="184"/>
        <v>#DIV/0!</v>
      </c>
      <c r="Z181" s="10" t="e">
        <f t="shared" si="180"/>
        <v>#DIV/0!</v>
      </c>
      <c r="AA181" s="53" t="e">
        <f t="shared" si="185"/>
        <v>#DIV/0!</v>
      </c>
      <c r="AB181" s="7"/>
      <c r="AC181" s="7"/>
      <c r="AD181" s="4" t="e">
        <f t="shared" si="186"/>
        <v>#DIV/0!</v>
      </c>
      <c r="AE181" s="11" t="e">
        <f t="shared" si="188"/>
        <v>#DIV/0!</v>
      </c>
      <c r="AF181" s="7"/>
      <c r="AG181" s="32"/>
      <c r="AH181" s="7"/>
      <c r="AI181" s="7"/>
      <c r="AJ181" s="7"/>
      <c r="AK181" s="7"/>
    </row>
    <row r="182" spans="2:37" ht="14.45" customHeight="1">
      <c r="B182" s="1" t="s">
        <v>7</v>
      </c>
      <c r="C182" s="67">
        <v>35</v>
      </c>
      <c r="E182" s="7"/>
      <c r="F182" s="7">
        <f t="shared" si="174"/>
        <v>0</v>
      </c>
      <c r="G182" s="4">
        <f t="shared" si="181"/>
        <v>0</v>
      </c>
      <c r="H182" s="4">
        <f t="shared" si="187"/>
        <v>0</v>
      </c>
      <c r="I182" s="4"/>
      <c r="J182" s="57" t="e">
        <f t="shared" si="182"/>
        <v>#DIV/0!</v>
      </c>
      <c r="K182" s="5">
        <f t="shared" si="183"/>
        <v>0</v>
      </c>
      <c r="L182" s="14"/>
      <c r="M182" s="21"/>
      <c r="N182" s="21">
        <f t="shared" si="175"/>
        <v>0</v>
      </c>
      <c r="O182" s="23" t="e">
        <f t="shared" si="176"/>
        <v>#DIV/0!</v>
      </c>
      <c r="P182" s="14"/>
      <c r="Q182" s="7"/>
      <c r="R182" s="4">
        <f t="shared" si="177"/>
        <v>0</v>
      </c>
      <c r="S182" s="9" t="e">
        <f t="shared" si="178"/>
        <v>#DIV/0!</v>
      </c>
      <c r="T182" s="9" t="e">
        <f t="shared" si="179"/>
        <v>#DIV/0!</v>
      </c>
      <c r="U182" s="14"/>
      <c r="V182" s="21"/>
      <c r="W182" s="21"/>
      <c r="X182" s="75"/>
      <c r="Y182" s="5" t="e">
        <f t="shared" si="184"/>
        <v>#DIV/0!</v>
      </c>
      <c r="Z182" s="10" t="e">
        <f t="shared" si="180"/>
        <v>#DIV/0!</v>
      </c>
      <c r="AA182" s="53" t="e">
        <f t="shared" si="185"/>
        <v>#DIV/0!</v>
      </c>
      <c r="AB182" s="7"/>
      <c r="AC182" s="7"/>
      <c r="AD182" s="4" t="e">
        <f t="shared" si="186"/>
        <v>#DIV/0!</v>
      </c>
      <c r="AE182" s="11" t="e">
        <f t="shared" si="188"/>
        <v>#DIV/0!</v>
      </c>
      <c r="AF182" s="7"/>
      <c r="AG182" s="32"/>
      <c r="AH182" s="7"/>
      <c r="AI182" s="7"/>
      <c r="AJ182" s="7"/>
      <c r="AK182" s="7"/>
    </row>
    <row r="183" spans="2:37" ht="14.45" customHeight="1">
      <c r="B183" s="1" t="s">
        <v>8</v>
      </c>
      <c r="C183" s="67">
        <v>28</v>
      </c>
      <c r="E183" s="7"/>
      <c r="F183" s="7">
        <f t="shared" si="174"/>
        <v>0</v>
      </c>
      <c r="G183" s="4">
        <f t="shared" si="181"/>
        <v>0</v>
      </c>
      <c r="H183" s="4">
        <f t="shared" si="187"/>
        <v>0</v>
      </c>
      <c r="I183" s="4"/>
      <c r="J183" s="57" t="e">
        <f t="shared" si="182"/>
        <v>#DIV/0!</v>
      </c>
      <c r="K183" s="5">
        <f t="shared" si="183"/>
        <v>0</v>
      </c>
      <c r="L183" s="14"/>
      <c r="M183" s="21"/>
      <c r="N183" s="21">
        <f t="shared" si="175"/>
        <v>0</v>
      </c>
      <c r="O183" s="23" t="e">
        <f t="shared" si="176"/>
        <v>#DIV/0!</v>
      </c>
      <c r="P183" s="14"/>
      <c r="Q183" s="7"/>
      <c r="R183" s="4">
        <f t="shared" si="177"/>
        <v>0</v>
      </c>
      <c r="S183" s="9" t="e">
        <f t="shared" si="178"/>
        <v>#DIV/0!</v>
      </c>
      <c r="T183" s="9" t="e">
        <f t="shared" si="179"/>
        <v>#DIV/0!</v>
      </c>
      <c r="U183" s="14"/>
      <c r="V183" s="21"/>
      <c r="W183" s="21"/>
      <c r="X183" s="75"/>
      <c r="Y183" s="5" t="e">
        <f t="shared" si="184"/>
        <v>#DIV/0!</v>
      </c>
      <c r="Z183" s="10" t="e">
        <f t="shared" si="180"/>
        <v>#DIV/0!</v>
      </c>
      <c r="AA183" s="53" t="e">
        <f t="shared" si="185"/>
        <v>#DIV/0!</v>
      </c>
      <c r="AB183" s="7"/>
      <c r="AC183" s="7"/>
      <c r="AD183" s="4" t="e">
        <f t="shared" si="186"/>
        <v>#DIV/0!</v>
      </c>
      <c r="AE183" s="11" t="e">
        <f t="shared" si="188"/>
        <v>#DIV/0!</v>
      </c>
      <c r="AF183" s="7"/>
      <c r="AG183" s="32"/>
      <c r="AH183" s="7"/>
      <c r="AI183" s="7"/>
      <c r="AJ183" s="7"/>
      <c r="AK183" s="7"/>
    </row>
    <row r="184" spans="2:37" ht="14.45" customHeight="1">
      <c r="B184" s="1" t="s">
        <v>9</v>
      </c>
      <c r="C184" s="67">
        <v>28</v>
      </c>
      <c r="E184" s="7"/>
      <c r="F184" s="7">
        <f t="shared" si="174"/>
        <v>0</v>
      </c>
      <c r="G184" s="4">
        <f>E184/$C184*0.001</f>
        <v>0</v>
      </c>
      <c r="H184" s="4">
        <f t="shared" si="187"/>
        <v>0</v>
      </c>
      <c r="I184" s="4"/>
      <c r="J184" s="57" t="e">
        <f t="shared" si="182"/>
        <v>#DIV/0!</v>
      </c>
      <c r="K184" s="5">
        <f t="shared" si="183"/>
        <v>0</v>
      </c>
      <c r="L184" s="14"/>
      <c r="M184" s="21"/>
      <c r="N184" s="21">
        <f t="shared" si="175"/>
        <v>0</v>
      </c>
      <c r="O184" s="23" t="e">
        <f t="shared" si="176"/>
        <v>#DIV/0!</v>
      </c>
      <c r="P184" s="14"/>
      <c r="Q184" s="7"/>
      <c r="R184" s="4">
        <f t="shared" si="177"/>
        <v>0</v>
      </c>
      <c r="S184" s="9" t="e">
        <f t="shared" si="178"/>
        <v>#DIV/0!</v>
      </c>
      <c r="T184" s="9" t="e">
        <f t="shared" si="179"/>
        <v>#DIV/0!</v>
      </c>
      <c r="U184" s="14"/>
      <c r="V184" s="21"/>
      <c r="W184" s="21"/>
      <c r="X184" s="75"/>
      <c r="Y184" s="5" t="e">
        <f t="shared" si="184"/>
        <v>#DIV/0!</v>
      </c>
      <c r="Z184" s="10" t="e">
        <f t="shared" si="180"/>
        <v>#DIV/0!</v>
      </c>
      <c r="AA184" s="53" t="e">
        <f t="shared" si="185"/>
        <v>#DIV/0!</v>
      </c>
      <c r="AB184" s="7"/>
      <c r="AC184" s="7"/>
      <c r="AD184" s="4" t="e">
        <f t="shared" si="186"/>
        <v>#DIV/0!</v>
      </c>
      <c r="AE184" s="11" t="e">
        <f t="shared" si="188"/>
        <v>#DIV/0!</v>
      </c>
      <c r="AF184" s="7"/>
      <c r="AG184" s="32"/>
      <c r="AH184" s="7"/>
      <c r="AI184" s="7"/>
      <c r="AJ184" s="7"/>
      <c r="AK184" s="7"/>
    </row>
    <row r="185" spans="2:37" ht="14.45" customHeight="1">
      <c r="B185" s="1" t="s">
        <v>10</v>
      </c>
      <c r="C185" s="67">
        <v>35</v>
      </c>
      <c r="E185" s="7"/>
      <c r="F185" s="7">
        <f t="shared" si="174"/>
        <v>0</v>
      </c>
      <c r="G185" s="4">
        <f t="shared" ref="G185:G186" si="189">E185/$C185*0.001</f>
        <v>0</v>
      </c>
      <c r="H185" s="4">
        <f t="shared" si="187"/>
        <v>0</v>
      </c>
      <c r="I185" s="4"/>
      <c r="J185" s="57" t="e">
        <f>((I185/C185)*7)/H185*100</f>
        <v>#DIV/0!</v>
      </c>
      <c r="K185" s="5">
        <f t="shared" si="183"/>
        <v>0</v>
      </c>
      <c r="L185" s="14"/>
      <c r="M185" s="21"/>
      <c r="N185" s="21">
        <f t="shared" si="175"/>
        <v>0</v>
      </c>
      <c r="O185" s="23" t="e">
        <f t="shared" si="176"/>
        <v>#DIV/0!</v>
      </c>
      <c r="P185" s="14"/>
      <c r="Q185" s="7"/>
      <c r="R185" s="4">
        <f t="shared" si="177"/>
        <v>0</v>
      </c>
      <c r="S185" s="9" t="e">
        <f t="shared" si="178"/>
        <v>#DIV/0!</v>
      </c>
      <c r="T185" s="9" t="e">
        <f t="shared" si="179"/>
        <v>#DIV/0!</v>
      </c>
      <c r="U185" s="14"/>
      <c r="V185" s="21"/>
      <c r="W185" s="21"/>
      <c r="X185" s="75"/>
      <c r="Y185" s="5" t="e">
        <f t="shared" si="184"/>
        <v>#DIV/0!</v>
      </c>
      <c r="Z185" s="10" t="e">
        <f t="shared" si="180"/>
        <v>#DIV/0!</v>
      </c>
      <c r="AA185" s="53" t="e">
        <f t="shared" si="185"/>
        <v>#DIV/0!</v>
      </c>
      <c r="AB185" s="7"/>
      <c r="AC185" s="7"/>
      <c r="AD185" s="4" t="e">
        <f t="shared" si="186"/>
        <v>#DIV/0!</v>
      </c>
      <c r="AE185" s="11" t="e">
        <f t="shared" si="188"/>
        <v>#DIV/0!</v>
      </c>
      <c r="AF185" s="7"/>
      <c r="AG185" s="32"/>
      <c r="AH185" s="7"/>
      <c r="AI185" s="7"/>
      <c r="AJ185" s="7"/>
      <c r="AK185" s="7"/>
    </row>
    <row r="186" spans="2:37" ht="14.45" customHeight="1">
      <c r="B186" s="1" t="s">
        <v>11</v>
      </c>
      <c r="C186" s="67">
        <v>28</v>
      </c>
      <c r="E186" s="7"/>
      <c r="F186" s="7">
        <f t="shared" si="174"/>
        <v>0</v>
      </c>
      <c r="G186" s="4">
        <f t="shared" si="189"/>
        <v>0</v>
      </c>
      <c r="H186" s="4">
        <f t="shared" si="187"/>
        <v>0</v>
      </c>
      <c r="I186" s="4"/>
      <c r="J186" s="57" t="e">
        <f t="shared" ref="J186:J189" si="190">((I186/C186)*7)/H186*100</f>
        <v>#DIV/0!</v>
      </c>
      <c r="K186" s="5">
        <f t="shared" si="183"/>
        <v>0</v>
      </c>
      <c r="L186" s="14"/>
      <c r="M186" s="21"/>
      <c r="N186" s="21">
        <f t="shared" si="175"/>
        <v>0</v>
      </c>
      <c r="O186" s="23" t="e">
        <f t="shared" si="176"/>
        <v>#DIV/0!</v>
      </c>
      <c r="P186" s="14"/>
      <c r="Q186" s="7"/>
      <c r="R186" s="4">
        <f>Q186*0.001</f>
        <v>0</v>
      </c>
      <c r="S186" s="9" t="e">
        <f t="shared" si="178"/>
        <v>#DIV/0!</v>
      </c>
      <c r="T186" s="9" t="e">
        <f>Q186*1000/E186</f>
        <v>#DIV/0!</v>
      </c>
      <c r="U186" s="14"/>
      <c r="V186" s="21"/>
      <c r="W186" s="21"/>
      <c r="X186" s="75"/>
      <c r="Y186" s="5" t="e">
        <f t="shared" si="184"/>
        <v>#DIV/0!</v>
      </c>
      <c r="Z186" s="10" t="e">
        <f t="shared" si="180"/>
        <v>#DIV/0!</v>
      </c>
      <c r="AA186" s="53" t="e">
        <f t="shared" si="185"/>
        <v>#DIV/0!</v>
      </c>
      <c r="AB186" s="7"/>
      <c r="AC186" s="7"/>
      <c r="AD186" s="4" t="e">
        <f t="shared" si="186"/>
        <v>#DIV/0!</v>
      </c>
      <c r="AE186" s="11" t="e">
        <f t="shared" si="188"/>
        <v>#DIV/0!</v>
      </c>
      <c r="AF186" s="7"/>
      <c r="AG186" s="32"/>
      <c r="AH186" s="7"/>
      <c r="AI186" s="7"/>
      <c r="AJ186" s="7"/>
      <c r="AK186" s="7"/>
    </row>
    <row r="187" spans="2:37" ht="14.45" customHeight="1">
      <c r="B187" s="1" t="s">
        <v>0</v>
      </c>
      <c r="C187" s="67">
        <v>28</v>
      </c>
      <c r="E187" s="7"/>
      <c r="F187" s="7">
        <f t="shared" si="174"/>
        <v>0</v>
      </c>
      <c r="G187" s="4">
        <f>E187/$C187*0.001</f>
        <v>0</v>
      </c>
      <c r="H187" s="4">
        <f t="shared" si="187"/>
        <v>0</v>
      </c>
      <c r="I187" s="4"/>
      <c r="J187" s="57" t="e">
        <f t="shared" si="190"/>
        <v>#DIV/0!</v>
      </c>
      <c r="K187" s="5">
        <f t="shared" si="183"/>
        <v>0</v>
      </c>
      <c r="L187" s="14"/>
      <c r="M187" s="21"/>
      <c r="N187" s="21">
        <f t="shared" si="175"/>
        <v>0</v>
      </c>
      <c r="O187" s="23" t="e">
        <f t="shared" si="176"/>
        <v>#DIV/0!</v>
      </c>
      <c r="P187" s="14"/>
      <c r="Q187" s="7"/>
      <c r="R187" s="4">
        <f>Q187*0.001</f>
        <v>0</v>
      </c>
      <c r="S187" s="9" t="e">
        <f>Q187*1000/M187</f>
        <v>#DIV/0!</v>
      </c>
      <c r="T187" s="9" t="e">
        <f>Q187*1000/E187</f>
        <v>#DIV/0!</v>
      </c>
      <c r="U187" s="14"/>
      <c r="V187" s="21"/>
      <c r="W187" s="21"/>
      <c r="X187" s="75"/>
      <c r="Y187" s="5" t="e">
        <f>X187*1000000/E187</f>
        <v>#DIV/0!</v>
      </c>
      <c r="Z187" s="10" t="e">
        <f>X187/R187</f>
        <v>#DIV/0!</v>
      </c>
      <c r="AA187" s="53" t="e">
        <f t="shared" si="185"/>
        <v>#DIV/0!</v>
      </c>
      <c r="AB187" s="7"/>
      <c r="AC187" s="7"/>
      <c r="AD187" s="4" t="e">
        <f>AC187*1000/E187</f>
        <v>#DIV/0!</v>
      </c>
      <c r="AE187" s="11" t="e">
        <f>AD187/Y187</f>
        <v>#DIV/0!</v>
      </c>
      <c r="AF187" s="7"/>
      <c r="AG187" s="32"/>
      <c r="AH187" s="7"/>
      <c r="AI187" s="7"/>
      <c r="AJ187" s="7"/>
      <c r="AK187" s="7"/>
    </row>
    <row r="188" spans="2:37" ht="14.45" customHeight="1">
      <c r="B188" s="1" t="s">
        <v>1</v>
      </c>
      <c r="C188" s="67">
        <v>28</v>
      </c>
      <c r="E188" s="7"/>
      <c r="F188" s="7">
        <f t="shared" si="174"/>
        <v>0</v>
      </c>
      <c r="G188" s="4">
        <f>E188/$C188*0.001</f>
        <v>0</v>
      </c>
      <c r="H188" s="4">
        <f t="shared" si="187"/>
        <v>0</v>
      </c>
      <c r="I188" s="4"/>
      <c r="J188" s="57" t="e">
        <f t="shared" si="190"/>
        <v>#DIV/0!</v>
      </c>
      <c r="K188" s="5">
        <f t="shared" si="183"/>
        <v>0</v>
      </c>
      <c r="L188" s="14"/>
      <c r="M188" s="21"/>
      <c r="N188" s="21">
        <f t="shared" si="175"/>
        <v>0</v>
      </c>
      <c r="O188" s="23" t="e">
        <f t="shared" si="176"/>
        <v>#DIV/0!</v>
      </c>
      <c r="P188" s="14"/>
      <c r="Q188" s="7"/>
      <c r="R188" s="4">
        <f>Q188*0.001</f>
        <v>0</v>
      </c>
      <c r="S188" s="9" t="e">
        <f>Q188*1000/M188</f>
        <v>#DIV/0!</v>
      </c>
      <c r="T188" s="9" t="e">
        <f>Q188*1000/E188</f>
        <v>#DIV/0!</v>
      </c>
      <c r="U188" s="14"/>
      <c r="V188" s="21"/>
      <c r="W188" s="21"/>
      <c r="X188" s="75"/>
      <c r="Y188" s="5" t="e">
        <f>X188*1000000/E188</f>
        <v>#DIV/0!</v>
      </c>
      <c r="Z188" s="10" t="e">
        <f>X188/R188</f>
        <v>#DIV/0!</v>
      </c>
      <c r="AA188" s="53" t="e">
        <f>(X188*1000000)/M188</f>
        <v>#DIV/0!</v>
      </c>
      <c r="AB188" s="7"/>
      <c r="AC188" s="7"/>
      <c r="AD188" s="4" t="e">
        <f>AC188*1000/E188</f>
        <v>#DIV/0!</v>
      </c>
      <c r="AE188" s="11" t="e">
        <f>AD188/Y188</f>
        <v>#DIV/0!</v>
      </c>
      <c r="AF188" s="7"/>
      <c r="AG188" s="32"/>
      <c r="AH188" s="7"/>
      <c r="AI188" s="7"/>
      <c r="AJ188" s="7"/>
      <c r="AK188" s="7"/>
    </row>
    <row r="189" spans="2:37" ht="14.45" customHeight="1">
      <c r="B189" s="1" t="s">
        <v>2</v>
      </c>
      <c r="C189" s="67">
        <v>35</v>
      </c>
      <c r="E189" s="7"/>
      <c r="F189" s="7">
        <f t="shared" si="174"/>
        <v>0</v>
      </c>
      <c r="G189" s="4">
        <f>E189/$C189*0.001</f>
        <v>0</v>
      </c>
      <c r="H189" s="4">
        <f t="shared" si="187"/>
        <v>0</v>
      </c>
      <c r="I189" s="4"/>
      <c r="J189" s="57" t="e">
        <f t="shared" si="190"/>
        <v>#DIV/0!</v>
      </c>
      <c r="K189" s="5">
        <f t="shared" si="183"/>
        <v>0</v>
      </c>
      <c r="L189" s="14"/>
      <c r="M189" s="21"/>
      <c r="N189" s="21">
        <f t="shared" si="175"/>
        <v>0</v>
      </c>
      <c r="O189" s="23" t="e">
        <f t="shared" si="176"/>
        <v>#DIV/0!</v>
      </c>
      <c r="P189" s="14"/>
      <c r="Q189" s="7"/>
      <c r="R189" s="4">
        <f>Q189*0.001</f>
        <v>0</v>
      </c>
      <c r="S189" s="9" t="e">
        <f>Q189*1000/M189</f>
        <v>#DIV/0!</v>
      </c>
      <c r="T189" s="9" t="e">
        <f>Q189*1000/E189</f>
        <v>#DIV/0!</v>
      </c>
      <c r="U189" s="14"/>
      <c r="V189" s="21"/>
      <c r="W189" s="21"/>
      <c r="X189" s="75"/>
      <c r="Y189" s="5" t="e">
        <f>X189*1000000/E189</f>
        <v>#DIV/0!</v>
      </c>
      <c r="Z189" s="10" t="e">
        <f>X189/R189</f>
        <v>#DIV/0!</v>
      </c>
      <c r="AA189" s="53" t="e">
        <f>(X189*1000000)/M189</f>
        <v>#DIV/0!</v>
      </c>
      <c r="AB189" s="7"/>
      <c r="AC189" s="7"/>
      <c r="AD189" s="4" t="e">
        <f>AC189*1000/E189</f>
        <v>#DIV/0!</v>
      </c>
      <c r="AE189" s="11" t="e">
        <f>AD189/Y189</f>
        <v>#DIV/0!</v>
      </c>
      <c r="AF189" s="7"/>
      <c r="AG189" s="32"/>
      <c r="AH189" s="7"/>
      <c r="AI189" s="7"/>
      <c r="AJ189" s="7"/>
      <c r="AK189" s="7"/>
    </row>
    <row r="190" spans="2:37" ht="14.45" customHeight="1">
      <c r="B190" s="1"/>
      <c r="C190" s="67"/>
      <c r="E190" s="7"/>
      <c r="F190" s="7"/>
      <c r="G190" s="4"/>
      <c r="H190" s="4"/>
      <c r="I190" s="4"/>
      <c r="J190" s="57"/>
      <c r="K190" s="5"/>
      <c r="L190" s="14"/>
      <c r="M190" s="21"/>
      <c r="N190" s="21"/>
      <c r="O190" s="23"/>
      <c r="P190" s="14"/>
      <c r="Q190" s="7"/>
      <c r="R190" s="4"/>
      <c r="S190" s="9"/>
      <c r="T190" s="9"/>
      <c r="U190" s="14"/>
      <c r="V190" s="21"/>
      <c r="W190" s="21"/>
      <c r="X190" s="75"/>
      <c r="Y190" s="5"/>
      <c r="Z190" s="10"/>
      <c r="AA190" s="53"/>
      <c r="AB190" s="7"/>
      <c r="AC190" s="7"/>
      <c r="AD190" s="4"/>
      <c r="AE190" s="11"/>
      <c r="AF190" s="7"/>
      <c r="AG190" s="32"/>
      <c r="AH190" s="7"/>
      <c r="AI190" s="7"/>
      <c r="AJ190" s="7"/>
      <c r="AK190" s="7"/>
    </row>
    <row r="191" spans="2:37" ht="14.45" customHeight="1">
      <c r="B191" s="17" t="s">
        <v>212</v>
      </c>
      <c r="C191" s="67"/>
      <c r="E191" s="7"/>
      <c r="F191" s="7"/>
      <c r="G191" s="4"/>
      <c r="H191" s="4"/>
      <c r="I191" s="4"/>
      <c r="J191" s="57"/>
      <c r="K191" s="5"/>
      <c r="L191" s="14"/>
      <c r="M191" s="21"/>
      <c r="N191" s="21"/>
      <c r="O191" s="23"/>
      <c r="P191" s="14"/>
      <c r="Q191" s="7"/>
      <c r="R191" s="4"/>
      <c r="S191" s="9"/>
      <c r="T191" s="9"/>
      <c r="U191" s="14"/>
      <c r="V191" s="21"/>
      <c r="W191" s="21"/>
      <c r="X191" s="75"/>
      <c r="Y191" s="5"/>
      <c r="Z191" s="10"/>
      <c r="AA191" s="53"/>
      <c r="AB191" s="7"/>
      <c r="AC191" s="7"/>
      <c r="AD191" s="4"/>
      <c r="AE191" s="11"/>
      <c r="AF191" s="7"/>
      <c r="AG191" s="32"/>
      <c r="AH191" s="7"/>
      <c r="AI191" s="7"/>
      <c r="AJ191" s="7"/>
      <c r="AK191" s="7"/>
    </row>
    <row r="192" spans="2:37" ht="14.45" customHeight="1">
      <c r="B192" s="8" t="s">
        <v>13</v>
      </c>
      <c r="C192" s="46">
        <f>SUM(C193)</f>
        <v>28</v>
      </c>
      <c r="E192" s="7">
        <f>SUM(E193:E204)</f>
        <v>0</v>
      </c>
      <c r="F192" s="4">
        <f>E192*0.001</f>
        <v>0</v>
      </c>
      <c r="G192" s="4">
        <f>E192/$C192*0.001</f>
        <v>0</v>
      </c>
      <c r="H192" s="21">
        <f>E192/C192</f>
        <v>0</v>
      </c>
      <c r="I192" s="7">
        <f>SUM(I193:I204)</f>
        <v>0</v>
      </c>
      <c r="J192" s="57" t="e">
        <f>((I192/C192)*7)/H192*100</f>
        <v>#DIV/0!</v>
      </c>
      <c r="K192" s="5">
        <f>G192/113.625*100</f>
        <v>0</v>
      </c>
      <c r="M192" s="7">
        <f>SUM(M193:M204)</f>
        <v>0</v>
      </c>
      <c r="N192" s="4">
        <f>M192*0.001</f>
        <v>0</v>
      </c>
      <c r="O192" s="11" t="e">
        <f>M192/E192*100</f>
        <v>#DIV/0!</v>
      </c>
      <c r="Q192" s="7">
        <f>SUM(Q193:Q204)</f>
        <v>0</v>
      </c>
      <c r="R192" s="4">
        <f>Q192*0.001</f>
        <v>0</v>
      </c>
      <c r="S192" s="9" t="e">
        <f>Q192*1000/M192</f>
        <v>#DIV/0!</v>
      </c>
      <c r="T192" s="9" t="e">
        <f>Q192*1000/E192</f>
        <v>#DIV/0!</v>
      </c>
      <c r="V192" s="21">
        <f>SUM(V193:V204)</f>
        <v>0</v>
      </c>
      <c r="W192" s="21">
        <f>SUM(W193:W204)</f>
        <v>0</v>
      </c>
      <c r="X192" s="21">
        <f>SUM(X193:X204)</f>
        <v>0</v>
      </c>
      <c r="Y192" s="5" t="e">
        <f>X192*1000000/E192</f>
        <v>#DIV/0!</v>
      </c>
      <c r="Z192" s="10" t="e">
        <f>X192/R192</f>
        <v>#DIV/0!</v>
      </c>
      <c r="AA192" s="53" t="e">
        <f>(X192*1000000)/M192</f>
        <v>#DIV/0!</v>
      </c>
      <c r="AC192" s="7">
        <f>SUM(AC193:AC204)</f>
        <v>0</v>
      </c>
      <c r="AD192" s="4" t="e">
        <f>AC192*1000/E192</f>
        <v>#DIV/0!</v>
      </c>
      <c r="AE192" s="11" t="e">
        <f>AD192/Y192</f>
        <v>#DIV/0!</v>
      </c>
      <c r="AG192" s="32" t="e">
        <f>AVERAGE(AG193:AG204)</f>
        <v>#DIV/0!</v>
      </c>
      <c r="AH192" s="7"/>
      <c r="AI192" s="7"/>
      <c r="AJ192" s="7"/>
      <c r="AK192" s="7"/>
    </row>
    <row r="193" spans="2:37" ht="14.45" customHeight="1">
      <c r="B193" s="1" t="s">
        <v>3</v>
      </c>
      <c r="C193" s="67">
        <v>28</v>
      </c>
      <c r="E193" s="6"/>
      <c r="F193" s="4">
        <f t="shared" ref="F193:F204" si="191">E193*0.001</f>
        <v>0</v>
      </c>
      <c r="G193" s="4">
        <f>E193/$C193*0.001</f>
        <v>0</v>
      </c>
      <c r="H193" s="4">
        <f>E193/C193</f>
        <v>0</v>
      </c>
      <c r="I193" s="4"/>
      <c r="J193" s="57" t="e">
        <f>((I193/C193)*7)/H193*100</f>
        <v>#DIV/0!</v>
      </c>
      <c r="K193" s="5">
        <f>G193/113.625*100</f>
        <v>0</v>
      </c>
      <c r="L193" s="6"/>
      <c r="M193" s="6"/>
      <c r="N193" s="4">
        <f t="shared" ref="N193:N204" si="192">M193*0.001</f>
        <v>0</v>
      </c>
      <c r="O193" s="22" t="e">
        <f t="shared" ref="O193:O194" si="193">M193/E193*100</f>
        <v>#DIV/0!</v>
      </c>
      <c r="P193" s="11"/>
      <c r="Q193" s="6"/>
      <c r="R193" s="4">
        <f t="shared" ref="R193:R200" si="194">Q193*0.001</f>
        <v>0</v>
      </c>
      <c r="S193" s="9" t="e">
        <f t="shared" ref="S193:S201" si="195">Q193*1000/M193</f>
        <v>#DIV/0!</v>
      </c>
      <c r="T193" s="9" t="e">
        <f t="shared" ref="T193:T200" si="196">Q193*1000/E193</f>
        <v>#DIV/0!</v>
      </c>
      <c r="U193" s="3"/>
      <c r="V193" s="73"/>
      <c r="W193" s="73"/>
      <c r="X193" s="75"/>
      <c r="Y193" s="5" t="e">
        <f>X193*1000000/E193</f>
        <v>#DIV/0!</v>
      </c>
      <c r="Z193" s="10" t="e">
        <f t="shared" ref="Z193:Z201" si="197">X193/R193</f>
        <v>#DIV/0!</v>
      </c>
      <c r="AA193" s="53" t="e">
        <f>(X193*1000000)/M193</f>
        <v>#DIV/0!</v>
      </c>
      <c r="AB193" s="10"/>
      <c r="AC193" s="6"/>
      <c r="AD193" s="4" t="e">
        <f>AC193*1000/E193</f>
        <v>#DIV/0!</v>
      </c>
      <c r="AE193" s="11" t="e">
        <f>AD193/Y193</f>
        <v>#DIV/0!</v>
      </c>
      <c r="AF193" s="11"/>
      <c r="AG193" s="32"/>
      <c r="AH193" s="7"/>
      <c r="AI193" s="7"/>
      <c r="AJ193" s="7"/>
      <c r="AK193" s="7"/>
    </row>
    <row r="194" spans="2:37" ht="14.45" customHeight="1">
      <c r="B194" s="1" t="s">
        <v>4</v>
      </c>
      <c r="C194" s="67">
        <v>35</v>
      </c>
      <c r="E194" s="6"/>
      <c r="F194" s="4">
        <f t="shared" si="191"/>
        <v>0</v>
      </c>
      <c r="G194" s="4">
        <f t="shared" ref="G194:G198" si="198">E194/$C194*0.001</f>
        <v>0</v>
      </c>
      <c r="H194" s="4">
        <f>E194/C194</f>
        <v>0</v>
      </c>
      <c r="I194" s="4"/>
      <c r="J194" s="57" t="e">
        <f t="shared" ref="J194:J199" si="199">((I194/C194)*7)/H194*100</f>
        <v>#DIV/0!</v>
      </c>
      <c r="K194" s="5">
        <f t="shared" ref="K194:K204" si="200">G194/113.625*100</f>
        <v>0</v>
      </c>
      <c r="L194" s="6"/>
      <c r="M194" s="6"/>
      <c r="N194" s="4">
        <f t="shared" si="192"/>
        <v>0</v>
      </c>
      <c r="O194" s="22" t="e">
        <f t="shared" si="193"/>
        <v>#DIV/0!</v>
      </c>
      <c r="P194" s="11"/>
      <c r="Q194" s="6"/>
      <c r="R194" s="4">
        <f t="shared" si="194"/>
        <v>0</v>
      </c>
      <c r="S194" s="9" t="e">
        <f t="shared" si="195"/>
        <v>#DIV/0!</v>
      </c>
      <c r="T194" s="9" t="e">
        <f t="shared" si="196"/>
        <v>#DIV/0!</v>
      </c>
      <c r="U194" s="3"/>
      <c r="V194" s="73"/>
      <c r="W194" s="73"/>
      <c r="X194" s="75"/>
      <c r="Y194" s="5" t="e">
        <f t="shared" ref="Y194:Y201" si="201">X194*1000000/E194</f>
        <v>#DIV/0!</v>
      </c>
      <c r="Z194" s="10" t="e">
        <f t="shared" si="197"/>
        <v>#DIV/0!</v>
      </c>
      <c r="AA194" s="53" t="e">
        <f t="shared" ref="AA194:AA202" si="202">(X194*1000000)/M194</f>
        <v>#DIV/0!</v>
      </c>
      <c r="AB194" s="10"/>
      <c r="AC194" s="6"/>
      <c r="AD194" s="4" t="e">
        <f t="shared" ref="AD194:AD201" si="203">AC194*1000/E194</f>
        <v>#DIV/0!</v>
      </c>
      <c r="AE194" s="11" t="e">
        <f>AD194/Y194</f>
        <v>#DIV/0!</v>
      </c>
      <c r="AF194" s="11"/>
      <c r="AG194" s="32"/>
      <c r="AH194" s="7"/>
      <c r="AI194" s="7"/>
      <c r="AJ194" s="7"/>
      <c r="AK194" s="7"/>
    </row>
    <row r="195" spans="2:37" ht="14.45" customHeight="1">
      <c r="B195" s="1" t="s">
        <v>5</v>
      </c>
      <c r="C195" s="67">
        <v>28</v>
      </c>
      <c r="E195" s="7"/>
      <c r="F195" s="4">
        <f t="shared" si="191"/>
        <v>0</v>
      </c>
      <c r="G195" s="4">
        <f t="shared" si="198"/>
        <v>0</v>
      </c>
      <c r="H195" s="4">
        <f t="shared" ref="H195:H204" si="204">E195/C195</f>
        <v>0</v>
      </c>
      <c r="I195" s="4"/>
      <c r="J195" s="57" t="e">
        <f t="shared" si="199"/>
        <v>#DIV/0!</v>
      </c>
      <c r="K195" s="5">
        <f t="shared" si="200"/>
        <v>0</v>
      </c>
      <c r="L195" s="7"/>
      <c r="M195" s="7"/>
      <c r="N195" s="4">
        <f t="shared" si="192"/>
        <v>0</v>
      </c>
      <c r="O195" s="22" t="e">
        <f>M195/E195*100</f>
        <v>#DIV/0!</v>
      </c>
      <c r="P195" s="11"/>
      <c r="Q195" s="7"/>
      <c r="R195" s="4">
        <f t="shared" si="194"/>
        <v>0</v>
      </c>
      <c r="S195" s="9" t="e">
        <f t="shared" si="195"/>
        <v>#DIV/0!</v>
      </c>
      <c r="T195" s="9" t="e">
        <f t="shared" si="196"/>
        <v>#DIV/0!</v>
      </c>
      <c r="V195" s="21"/>
      <c r="W195" s="21"/>
      <c r="X195" s="75"/>
      <c r="Y195" s="5" t="e">
        <f t="shared" si="201"/>
        <v>#DIV/0!</v>
      </c>
      <c r="Z195" s="10" t="e">
        <f t="shared" si="197"/>
        <v>#DIV/0!</v>
      </c>
      <c r="AA195" s="53" t="e">
        <f t="shared" si="202"/>
        <v>#DIV/0!</v>
      </c>
      <c r="AB195" s="10"/>
      <c r="AC195" s="7"/>
      <c r="AD195" s="4" t="e">
        <f t="shared" si="203"/>
        <v>#DIV/0!</v>
      </c>
      <c r="AE195" s="11" t="e">
        <f t="shared" ref="AE195:AE201" si="205">AD195/Y195</f>
        <v>#DIV/0!</v>
      </c>
      <c r="AF195" s="11"/>
      <c r="AG195" s="32"/>
      <c r="AH195" s="7"/>
      <c r="AI195" s="7"/>
      <c r="AJ195" s="7"/>
      <c r="AK195" s="7"/>
    </row>
    <row r="196" spans="2:37" ht="14.45" customHeight="1">
      <c r="B196" s="1" t="s">
        <v>6</v>
      </c>
      <c r="C196" s="67">
        <v>28</v>
      </c>
      <c r="E196" s="7"/>
      <c r="F196" s="7">
        <f t="shared" si="191"/>
        <v>0</v>
      </c>
      <c r="G196" s="4">
        <f t="shared" si="198"/>
        <v>0</v>
      </c>
      <c r="H196" s="4">
        <f t="shared" si="204"/>
        <v>0</v>
      </c>
      <c r="I196" s="4"/>
      <c r="J196" s="57" t="e">
        <f t="shared" si="199"/>
        <v>#DIV/0!</v>
      </c>
      <c r="K196" s="5">
        <f t="shared" si="200"/>
        <v>0</v>
      </c>
      <c r="L196" s="14"/>
      <c r="M196" s="21"/>
      <c r="N196" s="21">
        <f t="shared" si="192"/>
        <v>0</v>
      </c>
      <c r="O196" s="23" t="e">
        <f t="shared" ref="O196:O204" si="206">M196/E196*100</f>
        <v>#DIV/0!</v>
      </c>
      <c r="P196" s="14"/>
      <c r="Q196" s="7"/>
      <c r="R196" s="4">
        <f t="shared" si="194"/>
        <v>0</v>
      </c>
      <c r="S196" s="9" t="e">
        <f t="shared" si="195"/>
        <v>#DIV/0!</v>
      </c>
      <c r="T196" s="9" t="e">
        <f t="shared" si="196"/>
        <v>#DIV/0!</v>
      </c>
      <c r="U196" s="14"/>
      <c r="V196" s="21"/>
      <c r="W196" s="21"/>
      <c r="X196" s="75"/>
      <c r="Y196" s="5" t="e">
        <f t="shared" si="201"/>
        <v>#DIV/0!</v>
      </c>
      <c r="Z196" s="10" t="e">
        <f t="shared" si="197"/>
        <v>#DIV/0!</v>
      </c>
      <c r="AA196" s="53" t="e">
        <f t="shared" si="202"/>
        <v>#DIV/0!</v>
      </c>
      <c r="AB196" s="7"/>
      <c r="AC196" s="7"/>
      <c r="AD196" s="4" t="e">
        <f t="shared" si="203"/>
        <v>#DIV/0!</v>
      </c>
      <c r="AE196" s="11" t="e">
        <f t="shared" si="205"/>
        <v>#DIV/0!</v>
      </c>
      <c r="AF196" s="7"/>
      <c r="AG196" s="32"/>
      <c r="AH196" s="7"/>
      <c r="AI196" s="7"/>
      <c r="AJ196" s="7"/>
      <c r="AK196" s="7"/>
    </row>
    <row r="197" spans="2:37" ht="14.45" customHeight="1">
      <c r="B197" s="1" t="s">
        <v>7</v>
      </c>
      <c r="C197" s="67">
        <v>35</v>
      </c>
      <c r="E197" s="7"/>
      <c r="F197" s="7">
        <f t="shared" si="191"/>
        <v>0</v>
      </c>
      <c r="G197" s="4">
        <f t="shared" si="198"/>
        <v>0</v>
      </c>
      <c r="H197" s="4">
        <f t="shared" si="204"/>
        <v>0</v>
      </c>
      <c r="I197" s="4"/>
      <c r="J197" s="57" t="e">
        <f t="shared" si="199"/>
        <v>#DIV/0!</v>
      </c>
      <c r="K197" s="5">
        <f t="shared" si="200"/>
        <v>0</v>
      </c>
      <c r="L197" s="14"/>
      <c r="M197" s="21"/>
      <c r="N197" s="21">
        <f t="shared" si="192"/>
        <v>0</v>
      </c>
      <c r="O197" s="23" t="e">
        <f t="shared" si="206"/>
        <v>#DIV/0!</v>
      </c>
      <c r="P197" s="14"/>
      <c r="Q197" s="7"/>
      <c r="R197" s="4">
        <f t="shared" si="194"/>
        <v>0</v>
      </c>
      <c r="S197" s="9" t="e">
        <f t="shared" si="195"/>
        <v>#DIV/0!</v>
      </c>
      <c r="T197" s="9" t="e">
        <f t="shared" si="196"/>
        <v>#DIV/0!</v>
      </c>
      <c r="U197" s="14"/>
      <c r="V197" s="21"/>
      <c r="W197" s="21"/>
      <c r="X197" s="75"/>
      <c r="Y197" s="5" t="e">
        <f t="shared" si="201"/>
        <v>#DIV/0!</v>
      </c>
      <c r="Z197" s="10" t="e">
        <f t="shared" si="197"/>
        <v>#DIV/0!</v>
      </c>
      <c r="AA197" s="53" t="e">
        <f t="shared" si="202"/>
        <v>#DIV/0!</v>
      </c>
      <c r="AB197" s="7"/>
      <c r="AC197" s="7"/>
      <c r="AD197" s="4" t="e">
        <f t="shared" si="203"/>
        <v>#DIV/0!</v>
      </c>
      <c r="AE197" s="11" t="e">
        <f t="shared" si="205"/>
        <v>#DIV/0!</v>
      </c>
      <c r="AF197" s="7"/>
      <c r="AG197" s="32"/>
      <c r="AH197" s="7"/>
      <c r="AI197" s="7"/>
      <c r="AJ197" s="7"/>
      <c r="AK197" s="7"/>
    </row>
    <row r="198" spans="2:37" ht="14.45" customHeight="1">
      <c r="B198" s="1" t="s">
        <v>8</v>
      </c>
      <c r="C198" s="67">
        <v>28</v>
      </c>
      <c r="E198" s="7"/>
      <c r="F198" s="7">
        <f t="shared" si="191"/>
        <v>0</v>
      </c>
      <c r="G198" s="4">
        <f t="shared" si="198"/>
        <v>0</v>
      </c>
      <c r="H198" s="4">
        <f t="shared" si="204"/>
        <v>0</v>
      </c>
      <c r="I198" s="4"/>
      <c r="J198" s="57" t="e">
        <f t="shared" si="199"/>
        <v>#DIV/0!</v>
      </c>
      <c r="K198" s="5">
        <f t="shared" si="200"/>
        <v>0</v>
      </c>
      <c r="L198" s="14"/>
      <c r="M198" s="21"/>
      <c r="N198" s="21">
        <f t="shared" si="192"/>
        <v>0</v>
      </c>
      <c r="O198" s="23" t="e">
        <f t="shared" si="206"/>
        <v>#DIV/0!</v>
      </c>
      <c r="P198" s="14"/>
      <c r="Q198" s="7"/>
      <c r="R198" s="4">
        <f t="shared" si="194"/>
        <v>0</v>
      </c>
      <c r="S198" s="9" t="e">
        <f t="shared" si="195"/>
        <v>#DIV/0!</v>
      </c>
      <c r="T198" s="9" t="e">
        <f t="shared" si="196"/>
        <v>#DIV/0!</v>
      </c>
      <c r="U198" s="14"/>
      <c r="V198" s="21"/>
      <c r="W198" s="21"/>
      <c r="X198" s="75"/>
      <c r="Y198" s="5" t="e">
        <f t="shared" si="201"/>
        <v>#DIV/0!</v>
      </c>
      <c r="Z198" s="10" t="e">
        <f t="shared" si="197"/>
        <v>#DIV/0!</v>
      </c>
      <c r="AA198" s="53" t="e">
        <f t="shared" si="202"/>
        <v>#DIV/0!</v>
      </c>
      <c r="AB198" s="7"/>
      <c r="AC198" s="7"/>
      <c r="AD198" s="4" t="e">
        <f t="shared" si="203"/>
        <v>#DIV/0!</v>
      </c>
      <c r="AE198" s="11" t="e">
        <f t="shared" si="205"/>
        <v>#DIV/0!</v>
      </c>
      <c r="AF198" s="7"/>
      <c r="AG198" s="32"/>
      <c r="AH198" s="7"/>
      <c r="AI198" s="7"/>
      <c r="AJ198" s="7"/>
      <c r="AK198" s="7"/>
    </row>
    <row r="199" spans="2:37" ht="14.45" customHeight="1">
      <c r="B199" s="1" t="s">
        <v>9</v>
      </c>
      <c r="C199" s="67">
        <v>28</v>
      </c>
      <c r="E199" s="7"/>
      <c r="F199" s="7">
        <f t="shared" si="191"/>
        <v>0</v>
      </c>
      <c r="G199" s="4">
        <f>E199/$C199*0.001</f>
        <v>0</v>
      </c>
      <c r="H199" s="4">
        <f t="shared" si="204"/>
        <v>0</v>
      </c>
      <c r="I199" s="4"/>
      <c r="J199" s="57" t="e">
        <f t="shared" si="199"/>
        <v>#DIV/0!</v>
      </c>
      <c r="K199" s="5">
        <f t="shared" si="200"/>
        <v>0</v>
      </c>
      <c r="L199" s="14"/>
      <c r="M199" s="21"/>
      <c r="N199" s="21">
        <f t="shared" si="192"/>
        <v>0</v>
      </c>
      <c r="O199" s="23" t="e">
        <f t="shared" si="206"/>
        <v>#DIV/0!</v>
      </c>
      <c r="P199" s="14"/>
      <c r="Q199" s="7"/>
      <c r="R199" s="4">
        <f t="shared" si="194"/>
        <v>0</v>
      </c>
      <c r="S199" s="9" t="e">
        <f t="shared" si="195"/>
        <v>#DIV/0!</v>
      </c>
      <c r="T199" s="9" t="e">
        <f t="shared" si="196"/>
        <v>#DIV/0!</v>
      </c>
      <c r="U199" s="14"/>
      <c r="V199" s="21"/>
      <c r="W199" s="21"/>
      <c r="X199" s="75"/>
      <c r="Y199" s="5" t="e">
        <f t="shared" si="201"/>
        <v>#DIV/0!</v>
      </c>
      <c r="Z199" s="10" t="e">
        <f t="shared" si="197"/>
        <v>#DIV/0!</v>
      </c>
      <c r="AA199" s="53" t="e">
        <f t="shared" si="202"/>
        <v>#DIV/0!</v>
      </c>
      <c r="AB199" s="7"/>
      <c r="AC199" s="7"/>
      <c r="AD199" s="4" t="e">
        <f t="shared" si="203"/>
        <v>#DIV/0!</v>
      </c>
      <c r="AE199" s="11" t="e">
        <f t="shared" si="205"/>
        <v>#DIV/0!</v>
      </c>
      <c r="AF199" s="7"/>
      <c r="AG199" s="32"/>
      <c r="AH199" s="7"/>
      <c r="AI199" s="7"/>
      <c r="AJ199" s="7"/>
      <c r="AK199" s="7"/>
    </row>
    <row r="200" spans="2:37" ht="14.45" customHeight="1">
      <c r="B200" s="1" t="s">
        <v>10</v>
      </c>
      <c r="C200" s="67">
        <v>35</v>
      </c>
      <c r="E200" s="7"/>
      <c r="F200" s="7">
        <f t="shared" si="191"/>
        <v>0</v>
      </c>
      <c r="G200" s="4">
        <f t="shared" ref="G200:G201" si="207">E200/$C200*0.001</f>
        <v>0</v>
      </c>
      <c r="H200" s="4">
        <f t="shared" si="204"/>
        <v>0</v>
      </c>
      <c r="I200" s="4"/>
      <c r="J200" s="57" t="e">
        <f>((I200/C200)*7)/H200*100</f>
        <v>#DIV/0!</v>
      </c>
      <c r="K200" s="5">
        <f t="shared" si="200"/>
        <v>0</v>
      </c>
      <c r="L200" s="14"/>
      <c r="M200" s="21"/>
      <c r="N200" s="21">
        <f t="shared" si="192"/>
        <v>0</v>
      </c>
      <c r="O200" s="23" t="e">
        <f t="shared" si="206"/>
        <v>#DIV/0!</v>
      </c>
      <c r="P200" s="14"/>
      <c r="Q200" s="7"/>
      <c r="R200" s="4">
        <f t="shared" si="194"/>
        <v>0</v>
      </c>
      <c r="S200" s="9" t="e">
        <f t="shared" si="195"/>
        <v>#DIV/0!</v>
      </c>
      <c r="T200" s="9" t="e">
        <f t="shared" si="196"/>
        <v>#DIV/0!</v>
      </c>
      <c r="U200" s="14"/>
      <c r="V200" s="21"/>
      <c r="W200" s="21"/>
      <c r="X200" s="75"/>
      <c r="Y200" s="5" t="e">
        <f t="shared" si="201"/>
        <v>#DIV/0!</v>
      </c>
      <c r="Z200" s="10" t="e">
        <f t="shared" si="197"/>
        <v>#DIV/0!</v>
      </c>
      <c r="AA200" s="53" t="e">
        <f t="shared" si="202"/>
        <v>#DIV/0!</v>
      </c>
      <c r="AB200" s="7"/>
      <c r="AC200" s="7"/>
      <c r="AD200" s="4" t="e">
        <f t="shared" si="203"/>
        <v>#DIV/0!</v>
      </c>
      <c r="AE200" s="11" t="e">
        <f t="shared" si="205"/>
        <v>#DIV/0!</v>
      </c>
      <c r="AF200" s="7"/>
      <c r="AG200" s="32"/>
      <c r="AH200" s="7"/>
      <c r="AI200" s="7"/>
      <c r="AJ200" s="7"/>
      <c r="AK200" s="7"/>
    </row>
    <row r="201" spans="2:37" ht="14.45" customHeight="1">
      <c r="B201" s="1" t="s">
        <v>11</v>
      </c>
      <c r="C201" s="67">
        <v>28</v>
      </c>
      <c r="E201" s="7"/>
      <c r="F201" s="7">
        <f t="shared" si="191"/>
        <v>0</v>
      </c>
      <c r="G201" s="4">
        <f t="shared" si="207"/>
        <v>0</v>
      </c>
      <c r="H201" s="4">
        <f t="shared" si="204"/>
        <v>0</v>
      </c>
      <c r="I201" s="4"/>
      <c r="J201" s="57" t="e">
        <f t="shared" ref="J201:J204" si="208">((I201/C201)*7)/H201*100</f>
        <v>#DIV/0!</v>
      </c>
      <c r="K201" s="5">
        <f t="shared" si="200"/>
        <v>0</v>
      </c>
      <c r="L201" s="14"/>
      <c r="M201" s="21"/>
      <c r="N201" s="21">
        <f t="shared" si="192"/>
        <v>0</v>
      </c>
      <c r="O201" s="23" t="e">
        <f t="shared" si="206"/>
        <v>#DIV/0!</v>
      </c>
      <c r="P201" s="14"/>
      <c r="Q201" s="7"/>
      <c r="R201" s="4">
        <f>Q201*0.001</f>
        <v>0</v>
      </c>
      <c r="S201" s="9" t="e">
        <f t="shared" si="195"/>
        <v>#DIV/0!</v>
      </c>
      <c r="T201" s="9" t="e">
        <f>Q201*1000/E201</f>
        <v>#DIV/0!</v>
      </c>
      <c r="U201" s="14"/>
      <c r="V201" s="21"/>
      <c r="W201" s="21"/>
      <c r="X201" s="75"/>
      <c r="Y201" s="5" t="e">
        <f t="shared" si="201"/>
        <v>#DIV/0!</v>
      </c>
      <c r="Z201" s="10" t="e">
        <f t="shared" si="197"/>
        <v>#DIV/0!</v>
      </c>
      <c r="AA201" s="53" t="e">
        <f t="shared" si="202"/>
        <v>#DIV/0!</v>
      </c>
      <c r="AB201" s="7"/>
      <c r="AC201" s="7"/>
      <c r="AD201" s="4" t="e">
        <f t="shared" si="203"/>
        <v>#DIV/0!</v>
      </c>
      <c r="AE201" s="11" t="e">
        <f t="shared" si="205"/>
        <v>#DIV/0!</v>
      </c>
      <c r="AF201" s="7"/>
      <c r="AG201" s="32"/>
      <c r="AH201" s="7"/>
      <c r="AI201" s="7"/>
      <c r="AJ201" s="7"/>
      <c r="AK201" s="7"/>
    </row>
    <row r="202" spans="2:37" ht="14.45" customHeight="1">
      <c r="B202" s="1" t="s">
        <v>0</v>
      </c>
      <c r="C202" s="67">
        <v>35</v>
      </c>
      <c r="E202" s="7"/>
      <c r="F202" s="7">
        <f t="shared" si="191"/>
        <v>0</v>
      </c>
      <c r="G202" s="4">
        <f>E202/$C202*0.001</f>
        <v>0</v>
      </c>
      <c r="H202" s="4">
        <f t="shared" si="204"/>
        <v>0</v>
      </c>
      <c r="I202" s="4"/>
      <c r="J202" s="57" t="e">
        <f t="shared" si="208"/>
        <v>#DIV/0!</v>
      </c>
      <c r="K202" s="5">
        <f t="shared" si="200"/>
        <v>0</v>
      </c>
      <c r="L202" s="14"/>
      <c r="M202" s="21"/>
      <c r="N202" s="21">
        <f t="shared" si="192"/>
        <v>0</v>
      </c>
      <c r="O202" s="23" t="e">
        <f t="shared" si="206"/>
        <v>#DIV/0!</v>
      </c>
      <c r="P202" s="14"/>
      <c r="Q202" s="7"/>
      <c r="R202" s="4">
        <f>Q202*0.001</f>
        <v>0</v>
      </c>
      <c r="S202" s="9" t="e">
        <f>Q202*1000/M202</f>
        <v>#DIV/0!</v>
      </c>
      <c r="T202" s="9" t="e">
        <f>Q202*1000/E202</f>
        <v>#DIV/0!</v>
      </c>
      <c r="U202" s="14"/>
      <c r="V202" s="21"/>
      <c r="W202" s="21"/>
      <c r="X202" s="75"/>
      <c r="Y202" s="5" t="e">
        <f>X202*1000000/E202</f>
        <v>#DIV/0!</v>
      </c>
      <c r="Z202" s="10" t="e">
        <f>X202/R202</f>
        <v>#DIV/0!</v>
      </c>
      <c r="AA202" s="53" t="e">
        <f t="shared" si="202"/>
        <v>#DIV/0!</v>
      </c>
      <c r="AB202" s="7"/>
      <c r="AC202" s="7"/>
      <c r="AD202" s="4" t="e">
        <f>AC202*1000/E202</f>
        <v>#DIV/0!</v>
      </c>
      <c r="AE202" s="11" t="e">
        <f>AD202/Y202</f>
        <v>#DIV/0!</v>
      </c>
      <c r="AF202" s="7"/>
      <c r="AG202" s="32"/>
      <c r="AH202" s="7"/>
      <c r="AI202" s="7"/>
      <c r="AJ202" s="7"/>
      <c r="AK202" s="7"/>
    </row>
    <row r="203" spans="2:37" ht="14.45" customHeight="1">
      <c r="B203" s="1" t="s">
        <v>1</v>
      </c>
      <c r="C203" s="67">
        <v>28</v>
      </c>
      <c r="E203" s="7"/>
      <c r="F203" s="7">
        <f t="shared" si="191"/>
        <v>0</v>
      </c>
      <c r="G203" s="4">
        <f>E203/$C203*0.001</f>
        <v>0</v>
      </c>
      <c r="H203" s="4">
        <f t="shared" si="204"/>
        <v>0</v>
      </c>
      <c r="I203" s="4"/>
      <c r="J203" s="57" t="e">
        <f t="shared" si="208"/>
        <v>#DIV/0!</v>
      </c>
      <c r="K203" s="5">
        <f t="shared" si="200"/>
        <v>0</v>
      </c>
      <c r="L203" s="14"/>
      <c r="M203" s="21"/>
      <c r="N203" s="21">
        <f t="shared" si="192"/>
        <v>0</v>
      </c>
      <c r="O203" s="23" t="e">
        <f t="shared" si="206"/>
        <v>#DIV/0!</v>
      </c>
      <c r="P203" s="14"/>
      <c r="Q203" s="7"/>
      <c r="R203" s="4">
        <f>Q203*0.001</f>
        <v>0</v>
      </c>
      <c r="S203" s="9" t="e">
        <f>Q203*1000/M203</f>
        <v>#DIV/0!</v>
      </c>
      <c r="T203" s="9" t="e">
        <f>Q203*1000/E203</f>
        <v>#DIV/0!</v>
      </c>
      <c r="U203" s="14"/>
      <c r="V203" s="21"/>
      <c r="W203" s="21"/>
      <c r="X203" s="75"/>
      <c r="Y203" s="5" t="e">
        <f>X203*1000000/E203</f>
        <v>#DIV/0!</v>
      </c>
      <c r="Z203" s="10" t="e">
        <f>X203/R203</f>
        <v>#DIV/0!</v>
      </c>
      <c r="AA203" s="53" t="e">
        <f>(X203*1000000)/M203</f>
        <v>#DIV/0!</v>
      </c>
      <c r="AB203" s="7"/>
      <c r="AC203" s="7"/>
      <c r="AD203" s="4" t="e">
        <f>AC203*1000/E203</f>
        <v>#DIV/0!</v>
      </c>
      <c r="AE203" s="11" t="e">
        <f>AD203/Y203</f>
        <v>#DIV/0!</v>
      </c>
      <c r="AF203" s="7"/>
      <c r="AG203" s="32"/>
      <c r="AH203" s="7"/>
      <c r="AI203" s="7"/>
      <c r="AJ203" s="7"/>
      <c r="AK203" s="7"/>
    </row>
    <row r="204" spans="2:37" ht="14.45" customHeight="1">
      <c r="B204" s="1" t="s">
        <v>2</v>
      </c>
      <c r="C204" s="67">
        <v>28</v>
      </c>
      <c r="E204" s="7"/>
      <c r="F204" s="7">
        <f t="shared" si="191"/>
        <v>0</v>
      </c>
      <c r="G204" s="4">
        <f>E204/$C204*0.001</f>
        <v>0</v>
      </c>
      <c r="H204" s="4">
        <f t="shared" si="204"/>
        <v>0</v>
      </c>
      <c r="I204" s="4"/>
      <c r="J204" s="57" t="e">
        <f t="shared" si="208"/>
        <v>#DIV/0!</v>
      </c>
      <c r="K204" s="5">
        <f t="shared" si="200"/>
        <v>0</v>
      </c>
      <c r="L204" s="14"/>
      <c r="M204" s="21"/>
      <c r="N204" s="21">
        <f t="shared" si="192"/>
        <v>0</v>
      </c>
      <c r="O204" s="23" t="e">
        <f t="shared" si="206"/>
        <v>#DIV/0!</v>
      </c>
      <c r="P204" s="14"/>
      <c r="Q204" s="7"/>
      <c r="R204" s="4">
        <f>Q204*0.001</f>
        <v>0</v>
      </c>
      <c r="S204" s="9" t="e">
        <f>Q204*1000/M204</f>
        <v>#DIV/0!</v>
      </c>
      <c r="T204" s="9" t="e">
        <f>Q204*1000/E204</f>
        <v>#DIV/0!</v>
      </c>
      <c r="U204" s="14"/>
      <c r="V204" s="21"/>
      <c r="W204" s="21"/>
      <c r="X204" s="75"/>
      <c r="Y204" s="5" t="e">
        <f>X204*1000000/E204</f>
        <v>#DIV/0!</v>
      </c>
      <c r="Z204" s="10" t="e">
        <f>X204/R204</f>
        <v>#DIV/0!</v>
      </c>
      <c r="AA204" s="53" t="e">
        <f>(X204*1000000)/M204</f>
        <v>#DIV/0!</v>
      </c>
      <c r="AB204" s="7"/>
      <c r="AC204" s="7"/>
      <c r="AD204" s="4" t="e">
        <f>AC204*1000/E204</f>
        <v>#DIV/0!</v>
      </c>
      <c r="AE204" s="11" t="e">
        <f>AD204/Y204</f>
        <v>#DIV/0!</v>
      </c>
      <c r="AF204" s="7"/>
      <c r="AG204" s="32"/>
      <c r="AH204" s="7"/>
      <c r="AI204" s="7"/>
      <c r="AJ204" s="7"/>
      <c r="AK204" s="7"/>
    </row>
    <row r="205" spans="2:37" ht="14.45" customHeight="1">
      <c r="B205" s="1"/>
      <c r="C205" s="1"/>
      <c r="E205" s="7"/>
      <c r="F205" s="7"/>
      <c r="G205" s="4"/>
      <c r="H205" s="4"/>
      <c r="I205" s="4"/>
      <c r="J205" s="4"/>
      <c r="K205" s="5"/>
      <c r="L205" s="14"/>
      <c r="M205" s="21"/>
      <c r="N205" s="21"/>
      <c r="O205" s="23"/>
      <c r="P205" s="14"/>
      <c r="Q205" s="7"/>
      <c r="R205" s="4"/>
      <c r="S205" s="9"/>
      <c r="T205" s="9"/>
      <c r="U205" s="14"/>
      <c r="V205" s="21"/>
      <c r="W205" s="21"/>
      <c r="X205" s="72"/>
      <c r="Y205" s="5"/>
      <c r="Z205" s="10"/>
      <c r="AA205" s="10"/>
      <c r="AB205" s="7"/>
      <c r="AC205" s="7"/>
      <c r="AD205" s="4"/>
      <c r="AE205" s="11"/>
      <c r="AF205" s="7"/>
      <c r="AG205" s="32"/>
      <c r="AH205" s="7"/>
      <c r="AI205" s="7"/>
      <c r="AJ205" s="7"/>
      <c r="AK205" s="7"/>
    </row>
    <row r="206" spans="2:37" ht="14.45" customHeight="1">
      <c r="B206" s="17" t="s">
        <v>213</v>
      </c>
      <c r="C206" s="1"/>
      <c r="E206" s="7"/>
      <c r="F206" s="7"/>
      <c r="G206" s="4"/>
      <c r="H206" s="4"/>
      <c r="I206" s="4"/>
      <c r="J206" s="4"/>
      <c r="K206" s="5"/>
      <c r="L206" s="14"/>
      <c r="M206" s="21"/>
      <c r="N206" s="21"/>
      <c r="O206" s="23"/>
      <c r="P206" s="14"/>
      <c r="Q206" s="7"/>
      <c r="R206" s="4"/>
      <c r="S206" s="9"/>
      <c r="T206" s="9"/>
      <c r="U206" s="14"/>
      <c r="V206" s="21"/>
      <c r="W206" s="21"/>
      <c r="X206" s="72"/>
      <c r="Y206" s="5"/>
      <c r="Z206" s="10"/>
      <c r="AA206" s="10"/>
      <c r="AB206" s="7"/>
      <c r="AC206" s="7"/>
      <c r="AD206" s="4"/>
      <c r="AE206" s="11"/>
      <c r="AF206" s="7"/>
      <c r="AG206" s="32"/>
      <c r="AH206" s="7"/>
      <c r="AI206" s="7"/>
      <c r="AJ206" s="7"/>
      <c r="AK206" s="7"/>
    </row>
    <row r="207" spans="2:37" ht="14.45" customHeight="1">
      <c r="B207" s="14" t="s">
        <v>90</v>
      </c>
      <c r="C207" s="21">
        <f>SUM(C178)</f>
        <v>28</v>
      </c>
      <c r="D207" s="21"/>
      <c r="E207" s="21">
        <f>SUM(E178)</f>
        <v>0</v>
      </c>
      <c r="F207" s="4">
        <f>E207*0.001</f>
        <v>0</v>
      </c>
      <c r="G207" s="21">
        <f>E207/C207*0.001</f>
        <v>0</v>
      </c>
      <c r="H207" s="21">
        <f>AVERAGE(H178)</f>
        <v>0</v>
      </c>
      <c r="I207" s="21">
        <f>SUM(I178)</f>
        <v>0</v>
      </c>
      <c r="J207" s="57" t="e">
        <f>((I207/C207)*7)/H207*100</f>
        <v>#DIV/0!</v>
      </c>
      <c r="K207" s="5">
        <f>G207/113.625*100</f>
        <v>0</v>
      </c>
      <c r="L207" s="14"/>
      <c r="M207" s="21">
        <f>SUM(M178)</f>
        <v>0</v>
      </c>
      <c r="N207" s="4">
        <f>M207*0.001</f>
        <v>0</v>
      </c>
      <c r="O207" s="32" t="e">
        <f>N207/F207*100</f>
        <v>#DIV/0!</v>
      </c>
      <c r="P207" s="14"/>
      <c r="Q207" s="21">
        <f>SUM(Q178)</f>
        <v>0</v>
      </c>
      <c r="R207" s="4">
        <f>Q207*0.001</f>
        <v>0</v>
      </c>
      <c r="S207" s="32" t="e">
        <f>(R207*1000)/N207</f>
        <v>#DIV/0!</v>
      </c>
      <c r="T207" s="9" t="e">
        <f>Q207*1000/E207</f>
        <v>#DIV/0!</v>
      </c>
      <c r="U207" s="14"/>
      <c r="V207" s="21"/>
      <c r="W207" s="21"/>
      <c r="X207" s="21">
        <f>SUM(X178)</f>
        <v>0</v>
      </c>
      <c r="Y207" s="31" t="e">
        <f>(X207*1000)/F207</f>
        <v>#DIV/0!</v>
      </c>
      <c r="Z207" s="10" t="e">
        <f>X207/R207</f>
        <v>#DIV/0!</v>
      </c>
      <c r="AA207" s="53" t="e">
        <f>(X207*1000000)/M207</f>
        <v>#DIV/0!</v>
      </c>
      <c r="AB207" s="7"/>
      <c r="AC207" s="21">
        <f>SUM(AC178)</f>
        <v>0</v>
      </c>
      <c r="AD207" s="4" t="e">
        <f>AC207*1000/E207</f>
        <v>#DIV/0!</v>
      </c>
      <c r="AE207" s="11" t="e">
        <f>AD207/Y207</f>
        <v>#DIV/0!</v>
      </c>
      <c r="AF207" s="7"/>
      <c r="AG207" s="45" t="e">
        <f>AVERAGE(AG178)</f>
        <v>#DIV/0!</v>
      </c>
      <c r="AH207" s="7"/>
      <c r="AI207" s="68" t="s">
        <v>214</v>
      </c>
      <c r="AJ207" s="7"/>
      <c r="AK207" s="7"/>
    </row>
    <row r="208" spans="2:37" ht="14.45" customHeight="1">
      <c r="B208" s="14" t="s">
        <v>91</v>
      </c>
      <c r="C208" s="7">
        <f>C192</f>
        <v>28</v>
      </c>
      <c r="E208" s="7">
        <f>E192</f>
        <v>0</v>
      </c>
      <c r="F208" s="4">
        <f>E208*0.001</f>
        <v>0</v>
      </c>
      <c r="G208" s="21">
        <f>E208/C208*0.001</f>
        <v>0</v>
      </c>
      <c r="H208" s="7">
        <f>H192</f>
        <v>0</v>
      </c>
      <c r="I208" s="7">
        <f>I192</f>
        <v>0</v>
      </c>
      <c r="J208" s="57" t="e">
        <f>((I208/C208)*7)/H208*100</f>
        <v>#DIV/0!</v>
      </c>
      <c r="K208" s="5">
        <f>G208/113.625*100</f>
        <v>0</v>
      </c>
      <c r="L208" s="14"/>
      <c r="M208" s="7">
        <f>M192</f>
        <v>0</v>
      </c>
      <c r="N208" s="4">
        <f>M208*0.001</f>
        <v>0</v>
      </c>
      <c r="O208" s="32" t="e">
        <f>N208/F208*100</f>
        <v>#DIV/0!</v>
      </c>
      <c r="P208" s="14"/>
      <c r="Q208" s="7">
        <f>Q192</f>
        <v>0</v>
      </c>
      <c r="R208" s="4">
        <f>Q208*0.001</f>
        <v>0</v>
      </c>
      <c r="S208" s="32" t="e">
        <f>(R208*1000)/N208</f>
        <v>#DIV/0!</v>
      </c>
      <c r="T208" s="9" t="e">
        <f>Q208*1000/E208</f>
        <v>#DIV/0!</v>
      </c>
      <c r="U208" s="14"/>
      <c r="V208" s="21"/>
      <c r="W208" s="21"/>
      <c r="X208" s="7">
        <f>X192</f>
        <v>0</v>
      </c>
      <c r="Y208" s="31" t="e">
        <f>(X208*1000)/F208</f>
        <v>#DIV/0!</v>
      </c>
      <c r="Z208" s="10" t="e">
        <f>X208/R208</f>
        <v>#DIV/0!</v>
      </c>
      <c r="AA208" s="53" t="e">
        <f>(X208*1000000)/M208</f>
        <v>#DIV/0!</v>
      </c>
      <c r="AB208" s="7"/>
      <c r="AC208" s="7">
        <f>AC192</f>
        <v>0</v>
      </c>
      <c r="AD208" s="4" t="e">
        <f>AC208*1000/E208</f>
        <v>#DIV/0!</v>
      </c>
      <c r="AE208" s="11" t="e">
        <f>AD208/Y208</f>
        <v>#DIV/0!</v>
      </c>
      <c r="AF208" s="7"/>
      <c r="AG208" s="83" t="e">
        <f>AG192</f>
        <v>#DIV/0!</v>
      </c>
      <c r="AH208" s="7"/>
      <c r="AI208" s="68" t="s">
        <v>215</v>
      </c>
      <c r="AJ208" s="7"/>
      <c r="AK208" s="7"/>
    </row>
    <row r="209" spans="1:37" ht="14.45" customHeight="1">
      <c r="B209" s="14" t="s">
        <v>73</v>
      </c>
      <c r="C209" s="1"/>
      <c r="E209" s="7"/>
      <c r="F209" s="21">
        <f>F208-F207</f>
        <v>0</v>
      </c>
      <c r="G209" s="21">
        <f>G208-G207</f>
        <v>0</v>
      </c>
      <c r="H209" s="21"/>
      <c r="I209" s="21"/>
      <c r="J209" s="58" t="e">
        <f>J208-J207</f>
        <v>#DIV/0!</v>
      </c>
      <c r="K209" s="21">
        <f>K208-K207</f>
        <v>0</v>
      </c>
      <c r="L209" s="14"/>
      <c r="M209" s="21"/>
      <c r="N209" s="21">
        <f>N208-N207</f>
        <v>0</v>
      </c>
      <c r="O209" s="45" t="e">
        <f>O208-O207</f>
        <v>#DIV/0!</v>
      </c>
      <c r="P209" s="14"/>
      <c r="Q209" s="7"/>
      <c r="R209" s="21">
        <f>R208-R207</f>
        <v>0</v>
      </c>
      <c r="S209" s="45" t="e">
        <f>S208-S207</f>
        <v>#DIV/0!</v>
      </c>
      <c r="T209" s="9"/>
      <c r="U209" s="14"/>
      <c r="V209" s="21"/>
      <c r="W209" s="21"/>
      <c r="X209" s="21">
        <f>X208-X207</f>
        <v>0</v>
      </c>
      <c r="Y209" s="21" t="e">
        <f>Y208-Y207</f>
        <v>#DIV/0!</v>
      </c>
      <c r="Z209" s="45" t="e">
        <f>Z208-Z207</f>
        <v>#DIV/0!</v>
      </c>
      <c r="AA209" s="21" t="e">
        <f>AA208-AA207</f>
        <v>#DIV/0!</v>
      </c>
      <c r="AB209" s="7"/>
      <c r="AC209" s="7"/>
      <c r="AD209" s="21" t="e">
        <f>AD208-AD207</f>
        <v>#DIV/0!</v>
      </c>
      <c r="AE209" s="45" t="e">
        <f>AE208-AE207</f>
        <v>#DIV/0!</v>
      </c>
      <c r="AF209" s="7"/>
      <c r="AG209" s="45" t="e">
        <f>AG208-AG207</f>
        <v>#DIV/0!</v>
      </c>
      <c r="AH209" s="7"/>
      <c r="AI209" s="7"/>
      <c r="AJ209" s="7"/>
      <c r="AK209" s="7"/>
    </row>
    <row r="210" spans="1:37" ht="14.45" customHeight="1">
      <c r="B210" s="14" t="s">
        <v>74</v>
      </c>
      <c r="C210" s="1"/>
      <c r="E210" s="7"/>
      <c r="F210" s="21" t="e">
        <f>F208/F207*100</f>
        <v>#DIV/0!</v>
      </c>
      <c r="G210" s="21" t="e">
        <f>G208/G207*100</f>
        <v>#DIV/0!</v>
      </c>
      <c r="H210" s="21"/>
      <c r="I210" s="21"/>
      <c r="J210" s="21" t="e">
        <f>J208/J207*100</f>
        <v>#DIV/0!</v>
      </c>
      <c r="K210" s="21" t="e">
        <f>K208/K207*100</f>
        <v>#DIV/0!</v>
      </c>
      <c r="L210" s="14"/>
      <c r="M210" s="21"/>
      <c r="N210" s="21" t="e">
        <f>N208/N207*100</f>
        <v>#DIV/0!</v>
      </c>
      <c r="O210" s="21" t="e">
        <f>O208/O207*100</f>
        <v>#DIV/0!</v>
      </c>
      <c r="P210" s="14"/>
      <c r="Q210" s="7"/>
      <c r="R210" s="21" t="e">
        <f>R208/R207*100</f>
        <v>#DIV/0!</v>
      </c>
      <c r="S210" s="21" t="e">
        <f>S208/S207*100</f>
        <v>#DIV/0!</v>
      </c>
      <c r="T210" s="9"/>
      <c r="U210" s="14"/>
      <c r="V210" s="21"/>
      <c r="W210" s="21"/>
      <c r="X210" s="21" t="e">
        <f>X208/X207*100</f>
        <v>#DIV/0!</v>
      </c>
      <c r="Y210" s="21" t="e">
        <f>Y208/Y207*100</f>
        <v>#DIV/0!</v>
      </c>
      <c r="Z210" s="21" t="e">
        <f>Z208/Z207*100</f>
        <v>#DIV/0!</v>
      </c>
      <c r="AA210" s="21" t="e">
        <f>AA208/AA207*100</f>
        <v>#DIV/0!</v>
      </c>
      <c r="AB210" s="7"/>
      <c r="AC210" s="7"/>
      <c r="AD210" s="21" t="e">
        <f>AD208/AD207*100</f>
        <v>#DIV/0!</v>
      </c>
      <c r="AE210" s="21" t="e">
        <f>AE208/AE207*100</f>
        <v>#DIV/0!</v>
      </c>
      <c r="AF210" s="7"/>
      <c r="AG210" s="21" t="e">
        <f>AG208/AG207*100</f>
        <v>#DIV/0!</v>
      </c>
      <c r="AH210" s="7"/>
      <c r="AI210" s="7"/>
      <c r="AJ210" s="7"/>
      <c r="AK210" s="7"/>
    </row>
    <row r="211" spans="1:37" ht="14.45" customHeight="1">
      <c r="A211" s="18"/>
      <c r="B211" s="24"/>
      <c r="C211" s="24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</row>
    <row r="212" spans="1:37" ht="14.45" customHeight="1">
      <c r="B212" s="54" t="s">
        <v>224</v>
      </c>
      <c r="C212" s="14"/>
      <c r="D212" s="14"/>
      <c r="E212" s="14"/>
      <c r="F212" s="14"/>
      <c r="G212" s="7"/>
      <c r="H212" s="7"/>
      <c r="I212" s="7"/>
      <c r="J212" s="7"/>
      <c r="K212" s="14"/>
      <c r="L212" s="14"/>
      <c r="M212" s="14"/>
      <c r="N212" s="14"/>
      <c r="O212" s="14"/>
      <c r="P212" s="14"/>
      <c r="Q212" s="14"/>
      <c r="R212" s="14"/>
      <c r="S212" s="14"/>
      <c r="T212" s="14"/>
    </row>
    <row r="213" spans="1:37" ht="13.9" customHeight="1">
      <c r="B213" s="47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</row>
    <row r="214" spans="1:37" ht="13.9" customHeight="1"/>
  </sheetData>
  <mergeCells count="7">
    <mergeCell ref="R1:Z1"/>
    <mergeCell ref="H6:J6"/>
    <mergeCell ref="AC5:AE5"/>
    <mergeCell ref="V5:AA5"/>
    <mergeCell ref="E5:K5"/>
    <mergeCell ref="M5:O5"/>
    <mergeCell ref="Q5:T5"/>
  </mergeCells>
  <phoneticPr fontId="2"/>
  <pageMargins left="0.59055118110236227" right="0" top="0.39370078740157483" bottom="0" header="0.51181102362204722" footer="0.51181102362204722"/>
  <pageSetup paperSize="9" scale="5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62"/>
  <sheetViews>
    <sheetView zoomScale="80" zoomScaleNormal="8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D1" sqref="AD1"/>
    </sheetView>
  </sheetViews>
  <sheetFormatPr defaultRowHeight="13.5"/>
  <cols>
    <col min="1" max="1" width="1.625" customWidth="1"/>
    <col min="2" max="2" width="10.625" customWidth="1"/>
    <col min="3" max="3" width="6.125" customWidth="1"/>
    <col min="4" max="4" width="1.625" customWidth="1"/>
    <col min="5" max="5" width="10.5" customWidth="1"/>
    <col min="6" max="6" width="6.125" customWidth="1"/>
    <col min="7" max="7" width="7.625" customWidth="1"/>
    <col min="8" max="8" width="5.625" customWidth="1"/>
    <col min="9" max="9" width="0.875" customWidth="1"/>
    <col min="10" max="10" width="10.5" customWidth="1"/>
    <col min="11" max="11" width="8.625" customWidth="1"/>
    <col min="12" max="12" width="7.25" customWidth="1"/>
    <col min="13" max="13" width="0.875" customWidth="1"/>
    <col min="14" max="14" width="9.5" customWidth="1"/>
    <col min="15" max="15" width="8.375" customWidth="1"/>
    <col min="16" max="17" width="7.25" customWidth="1"/>
    <col min="18" max="18" width="0.875" customWidth="1"/>
    <col min="19" max="19" width="9.37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0.875" customWidth="1"/>
    <col min="25" max="25" width="6.125" customWidth="1"/>
    <col min="26" max="26" width="7.25" customWidth="1"/>
    <col min="27" max="27" width="0.875" customWidth="1"/>
    <col min="28" max="28" width="6.625" customWidth="1"/>
    <col min="29" max="29" width="1.625" customWidth="1"/>
    <col min="30" max="30" width="33.625" customWidth="1"/>
    <col min="31" max="31" width="1.625" customWidth="1"/>
  </cols>
  <sheetData>
    <row r="1" spans="1:32" ht="21">
      <c r="B1" s="28" t="s">
        <v>61</v>
      </c>
      <c r="C1" s="28"/>
      <c r="D1" s="28"/>
      <c r="E1" s="28"/>
      <c r="F1" s="28"/>
      <c r="G1" s="28"/>
      <c r="H1" s="28"/>
      <c r="N1" s="84" t="s">
        <v>89</v>
      </c>
      <c r="O1" s="84"/>
      <c r="P1" s="84"/>
      <c r="Q1" s="84"/>
      <c r="R1" s="84"/>
      <c r="S1" s="84"/>
      <c r="T1" s="84"/>
      <c r="U1" s="84"/>
      <c r="V1" s="56"/>
    </row>
    <row r="2" spans="1:32" ht="14.25">
      <c r="AB2" s="14"/>
      <c r="AD2" s="14"/>
    </row>
    <row r="3" spans="1:32" ht="14.25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 t="str">
        <f>年月集計!AI3</f>
        <v>Ａ養鶏場</v>
      </c>
      <c r="AE3" s="27"/>
    </row>
    <row r="4" spans="1:32" ht="14.25" thickTop="1"/>
    <row r="5" spans="1:32" ht="14.25">
      <c r="B5" s="12" t="s">
        <v>68</v>
      </c>
      <c r="C5" s="34" t="s">
        <v>16</v>
      </c>
      <c r="E5" s="86" t="s">
        <v>52</v>
      </c>
      <c r="F5" s="86"/>
      <c r="G5" s="86"/>
      <c r="H5" s="86"/>
      <c r="I5" s="14"/>
      <c r="J5" s="86" t="s">
        <v>53</v>
      </c>
      <c r="K5" s="86"/>
      <c r="L5" s="86"/>
      <c r="M5" s="14"/>
      <c r="N5" s="86" t="s">
        <v>69</v>
      </c>
      <c r="O5" s="86"/>
      <c r="P5" s="86"/>
      <c r="Q5" s="86"/>
      <c r="R5" s="14"/>
      <c r="S5" s="86" t="s">
        <v>49</v>
      </c>
      <c r="T5" s="86"/>
      <c r="U5" s="86"/>
      <c r="V5" s="86"/>
      <c r="W5" s="86"/>
      <c r="X5" s="14"/>
      <c r="Y5" s="86" t="s">
        <v>55</v>
      </c>
      <c r="Z5" s="86"/>
      <c r="AA5" s="14"/>
      <c r="AB5" s="13" t="s">
        <v>40</v>
      </c>
      <c r="AC5" s="14"/>
      <c r="AD5" s="16" t="s">
        <v>41</v>
      </c>
    </row>
    <row r="6" spans="1:32" ht="14.25">
      <c r="B6" s="12"/>
      <c r="C6" s="34"/>
      <c r="D6" s="13"/>
      <c r="E6" s="13" t="s">
        <v>20</v>
      </c>
      <c r="F6" s="15" t="s">
        <v>50</v>
      </c>
      <c r="G6" s="15" t="s">
        <v>94</v>
      </c>
      <c r="H6" s="13" t="s">
        <v>23</v>
      </c>
      <c r="I6" s="13"/>
      <c r="J6" s="15" t="s">
        <v>108</v>
      </c>
      <c r="K6" s="70" t="s">
        <v>109</v>
      </c>
      <c r="L6" s="13" t="s">
        <v>29</v>
      </c>
      <c r="M6" s="13"/>
      <c r="N6" s="13" t="s">
        <v>17</v>
      </c>
      <c r="O6" s="70" t="s">
        <v>109</v>
      </c>
      <c r="P6" s="13" t="s">
        <v>31</v>
      </c>
      <c r="Q6" s="13" t="s">
        <v>33</v>
      </c>
      <c r="R6" s="13"/>
      <c r="S6" s="13" t="s">
        <v>34</v>
      </c>
      <c r="T6" s="70" t="s">
        <v>109</v>
      </c>
      <c r="U6" s="13" t="s">
        <v>48</v>
      </c>
      <c r="V6" s="13" t="s">
        <v>36</v>
      </c>
      <c r="W6" s="13" t="s">
        <v>36</v>
      </c>
      <c r="X6" s="13"/>
      <c r="Y6" s="13" t="s">
        <v>37</v>
      </c>
      <c r="Z6" s="13" t="s">
        <v>37</v>
      </c>
      <c r="AA6" s="13"/>
      <c r="AB6" s="15" t="s">
        <v>39</v>
      </c>
      <c r="AC6" s="13"/>
      <c r="AD6" s="16"/>
      <c r="AE6" s="13"/>
      <c r="AF6" s="2"/>
    </row>
    <row r="7" spans="1:32" ht="14.25">
      <c r="B7" s="12"/>
      <c r="C7" s="34"/>
      <c r="D7" s="12"/>
      <c r="E7" s="13" t="s">
        <v>21</v>
      </c>
      <c r="F7" s="15" t="s">
        <v>51</v>
      </c>
      <c r="G7" s="12" t="s">
        <v>24</v>
      </c>
      <c r="H7" s="12" t="s">
        <v>24</v>
      </c>
      <c r="I7" s="12"/>
      <c r="J7" s="41"/>
      <c r="K7" s="71"/>
      <c r="L7" s="13" t="s">
        <v>30</v>
      </c>
      <c r="M7" s="13"/>
      <c r="N7" s="12" t="s">
        <v>18</v>
      </c>
      <c r="O7" s="71"/>
      <c r="P7" s="15" t="s">
        <v>32</v>
      </c>
      <c r="Q7" s="12" t="s">
        <v>18</v>
      </c>
      <c r="R7" s="15"/>
      <c r="S7" s="15" t="s">
        <v>64</v>
      </c>
      <c r="T7" s="70"/>
      <c r="U7" s="12" t="s">
        <v>34</v>
      </c>
      <c r="V7" s="15" t="s">
        <v>24</v>
      </c>
      <c r="W7" s="15" t="s">
        <v>38</v>
      </c>
      <c r="X7" s="12"/>
      <c r="Y7" s="15" t="s">
        <v>38</v>
      </c>
      <c r="Z7" s="15" t="s">
        <v>24</v>
      </c>
      <c r="AA7" s="15"/>
      <c r="AB7" s="15"/>
      <c r="AC7" s="12"/>
      <c r="AD7" s="12"/>
      <c r="AE7" s="12"/>
    </row>
    <row r="8" spans="1:32" ht="14.25">
      <c r="B8" s="12"/>
      <c r="C8" s="34"/>
      <c r="D8" s="12"/>
      <c r="E8" s="12" t="s">
        <v>22</v>
      </c>
      <c r="F8" s="41" t="s">
        <v>22</v>
      </c>
      <c r="G8" s="15" t="s">
        <v>42</v>
      </c>
      <c r="H8" s="15" t="s">
        <v>42</v>
      </c>
      <c r="I8" s="15"/>
      <c r="J8" s="15" t="s">
        <v>28</v>
      </c>
      <c r="K8" s="70" t="s">
        <v>28</v>
      </c>
      <c r="L8" s="15" t="s">
        <v>43</v>
      </c>
      <c r="M8" s="15"/>
      <c r="N8" s="15" t="s">
        <v>45</v>
      </c>
      <c r="O8" s="70" t="s">
        <v>45</v>
      </c>
      <c r="P8" s="15" t="s">
        <v>46</v>
      </c>
      <c r="Q8" s="15" t="s">
        <v>46</v>
      </c>
      <c r="R8" s="15"/>
      <c r="S8" s="15" t="s">
        <v>45</v>
      </c>
      <c r="T8" s="70" t="s">
        <v>45</v>
      </c>
      <c r="U8" s="15" t="s">
        <v>46</v>
      </c>
      <c r="V8" s="12"/>
      <c r="W8" s="15" t="s">
        <v>88</v>
      </c>
      <c r="X8" s="12"/>
      <c r="Y8" s="15" t="s">
        <v>70</v>
      </c>
      <c r="Z8" s="12"/>
      <c r="AA8" s="12"/>
      <c r="AB8" s="15" t="s">
        <v>47</v>
      </c>
      <c r="AC8" s="12"/>
      <c r="AD8" s="12"/>
      <c r="AE8" s="12"/>
    </row>
    <row r="9" spans="1:32" ht="14.25">
      <c r="A9" s="18"/>
      <c r="B9" s="19"/>
      <c r="C9" s="19"/>
      <c r="D9" s="19"/>
      <c r="E9" s="19"/>
      <c r="F9" s="19"/>
      <c r="G9" s="19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19"/>
      <c r="W9" s="19"/>
      <c r="X9" s="19"/>
      <c r="Y9" s="20"/>
      <c r="Z9" s="19"/>
      <c r="AA9" s="19"/>
      <c r="AB9" s="20"/>
      <c r="AC9" s="19"/>
      <c r="AD9" s="19"/>
      <c r="AE9" s="19"/>
    </row>
    <row r="10" spans="1:32" ht="14.25">
      <c r="B10" s="12"/>
      <c r="C10" s="12"/>
      <c r="D10" s="12"/>
      <c r="E10" s="12"/>
      <c r="F10" s="12"/>
      <c r="G10" s="12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2"/>
      <c r="W10" s="12"/>
      <c r="X10" s="12"/>
      <c r="Y10" s="15"/>
      <c r="Z10" s="12"/>
      <c r="AA10" s="12"/>
      <c r="AB10" s="15"/>
      <c r="AC10" s="12"/>
      <c r="AD10" s="12"/>
      <c r="AE10" s="12"/>
    </row>
    <row r="11" spans="1:32" ht="14.25">
      <c r="B11" s="17" t="s">
        <v>82</v>
      </c>
      <c r="C11" s="48">
        <f>年月集計!C12</f>
        <v>365</v>
      </c>
      <c r="D11" s="12"/>
      <c r="E11" s="49">
        <f>年月集計!F12</f>
        <v>0</v>
      </c>
      <c r="F11" s="40">
        <f>E11/C11</f>
        <v>0</v>
      </c>
      <c r="G11" s="44" t="e">
        <f>年月集計!J12</f>
        <v>#DIV/0!</v>
      </c>
      <c r="H11" s="42">
        <f>F11/113.625*100</f>
        <v>0</v>
      </c>
      <c r="I11" s="40"/>
      <c r="J11" s="49">
        <f>年月集計!N12</f>
        <v>0</v>
      </c>
      <c r="K11" s="50">
        <f>J11/C11</f>
        <v>0</v>
      </c>
      <c r="L11" s="50" t="e">
        <f>J11/E11*100</f>
        <v>#DIV/0!</v>
      </c>
      <c r="M11" s="49"/>
      <c r="N11" s="49">
        <f>年月集計!R12</f>
        <v>0</v>
      </c>
      <c r="O11" s="50">
        <f>N11/C11</f>
        <v>0</v>
      </c>
      <c r="P11" s="50" t="e">
        <f>N11*1000/J11</f>
        <v>#DIV/0!</v>
      </c>
      <c r="Q11" s="50" t="e">
        <f>N11*1000/E11</f>
        <v>#DIV/0!</v>
      </c>
      <c r="R11" s="49"/>
      <c r="S11" s="49">
        <f>年月集計!X12</f>
        <v>0</v>
      </c>
      <c r="T11" s="50">
        <f>S11/C11</f>
        <v>0</v>
      </c>
      <c r="U11" s="49" t="e">
        <f>S11*1000/E11</f>
        <v>#DIV/0!</v>
      </c>
      <c r="V11" s="51" t="e">
        <f>S11/N11</f>
        <v>#DIV/0!</v>
      </c>
      <c r="W11" s="48" t="e">
        <f>(S11*1000)/J11</f>
        <v>#DIV/0!</v>
      </c>
      <c r="X11" s="52"/>
      <c r="Y11" s="49" t="e">
        <f>年月集計!AD12</f>
        <v>#DIV/0!</v>
      </c>
      <c r="Z11" s="50" t="e">
        <f>Y11/U11</f>
        <v>#DIV/0!</v>
      </c>
      <c r="AA11" s="52"/>
      <c r="AB11" s="50" t="e">
        <f>年月集計!AG12</f>
        <v>#DIV/0!</v>
      </c>
      <c r="AC11" s="12"/>
      <c r="AD11" t="s">
        <v>66</v>
      </c>
      <c r="AE11" s="12"/>
    </row>
    <row r="12" spans="1:32" ht="14.25">
      <c r="C12" s="39"/>
      <c r="D12" s="14"/>
      <c r="E12" s="40"/>
      <c r="F12" s="40"/>
      <c r="G12" s="40"/>
      <c r="H12" s="40"/>
      <c r="I12" s="40"/>
      <c r="J12" s="40"/>
      <c r="K12" s="43"/>
      <c r="L12" s="43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21"/>
      <c r="Y12" s="21"/>
      <c r="Z12" s="21"/>
      <c r="AA12" s="21"/>
      <c r="AB12" s="43"/>
    </row>
    <row r="13" spans="1:32" ht="14.25">
      <c r="B13" s="17" t="s">
        <v>83</v>
      </c>
      <c r="C13" s="39">
        <f>年月集計!C27</f>
        <v>366</v>
      </c>
      <c r="D13" s="14"/>
      <c r="E13" s="40">
        <f>年月集計!F27</f>
        <v>0</v>
      </c>
      <c r="F13" s="40">
        <f>E13/C13</f>
        <v>0</v>
      </c>
      <c r="G13" s="44" t="e">
        <f>年月集計!J27</f>
        <v>#DIV/0!</v>
      </c>
      <c r="H13" s="42">
        <f>F13/113.625*100</f>
        <v>0</v>
      </c>
      <c r="I13" s="40"/>
      <c r="J13" s="40">
        <f>年月集計!N27</f>
        <v>0</v>
      </c>
      <c r="K13" s="50">
        <f>J13/C13</f>
        <v>0</v>
      </c>
      <c r="L13" s="43" t="e">
        <f>J13/E13*100</f>
        <v>#DIV/0!</v>
      </c>
      <c r="M13" s="40"/>
      <c r="N13" s="40">
        <f>年月集計!R27</f>
        <v>0</v>
      </c>
      <c r="O13" s="50">
        <f>N13/C13</f>
        <v>0</v>
      </c>
      <c r="P13" s="43" t="e">
        <f>N13*1000/J13</f>
        <v>#DIV/0!</v>
      </c>
      <c r="Q13" s="43" t="e">
        <f>N13*1000/E13</f>
        <v>#DIV/0!</v>
      </c>
      <c r="R13" s="40"/>
      <c r="S13" s="40">
        <f>年月集計!X27</f>
        <v>0</v>
      </c>
      <c r="T13" s="50">
        <f>S13/C13</f>
        <v>0</v>
      </c>
      <c r="U13" s="40" t="e">
        <f>S13*1000/E13</f>
        <v>#DIV/0!</v>
      </c>
      <c r="V13" s="44" t="e">
        <f>S13/N13</f>
        <v>#DIV/0!</v>
      </c>
      <c r="W13" s="48" t="e">
        <f>(S13*1000)/J13</f>
        <v>#DIV/0!</v>
      </c>
      <c r="X13" s="21"/>
      <c r="Y13" s="21" t="e">
        <f>年月集計!AD27</f>
        <v>#DIV/0!</v>
      </c>
      <c r="Z13" s="43" t="e">
        <f>Y13/U13</f>
        <v>#DIV/0!</v>
      </c>
      <c r="AA13" s="21"/>
      <c r="AB13" s="43" t="e">
        <f>年月集計!AG27</f>
        <v>#DIV/0!</v>
      </c>
      <c r="AD13" s="7"/>
    </row>
    <row r="14" spans="1:32" ht="14.25">
      <c r="B14" s="17" t="s">
        <v>92</v>
      </c>
      <c r="C14" s="39"/>
      <c r="D14" s="14"/>
      <c r="E14" s="40">
        <f>E13-E11</f>
        <v>0</v>
      </c>
      <c r="F14" s="40">
        <f>F13-F11</f>
        <v>0</v>
      </c>
      <c r="G14" s="44" t="e">
        <f>G13-G11</f>
        <v>#DIV/0!</v>
      </c>
      <c r="H14" s="40">
        <f>H13-H11</f>
        <v>0</v>
      </c>
      <c r="I14" s="40"/>
      <c r="J14" s="40">
        <f>J13-J11</f>
        <v>0</v>
      </c>
      <c r="K14" s="43"/>
      <c r="L14" s="40" t="e">
        <f>L13-L11</f>
        <v>#DIV/0!</v>
      </c>
      <c r="M14" s="40"/>
      <c r="N14" s="40">
        <f>N13-N11</f>
        <v>0</v>
      </c>
      <c r="O14" s="40"/>
      <c r="P14" s="40" t="e">
        <f>P13-P11</f>
        <v>#DIV/0!</v>
      </c>
      <c r="Q14" s="43" t="e">
        <f>Q13-Q11</f>
        <v>#DIV/0!</v>
      </c>
      <c r="R14" s="40"/>
      <c r="S14" s="40">
        <f>S13-S11</f>
        <v>0</v>
      </c>
      <c r="T14" s="40"/>
      <c r="U14" s="40" t="e">
        <f>U13-U11</f>
        <v>#DIV/0!</v>
      </c>
      <c r="V14" s="44" t="e">
        <f>V13-V11</f>
        <v>#DIV/0!</v>
      </c>
      <c r="W14" s="40" t="e">
        <f>W13-W11</f>
        <v>#DIV/0!</v>
      </c>
      <c r="X14" s="21"/>
      <c r="Y14" s="40" t="e">
        <f>Y13-Y11</f>
        <v>#DIV/0!</v>
      </c>
      <c r="Z14" s="43" t="e">
        <f>Z13-Z11</f>
        <v>#DIV/0!</v>
      </c>
      <c r="AA14" s="21"/>
      <c r="AB14" s="43" t="e">
        <f>AB13-AB11</f>
        <v>#DIV/0!</v>
      </c>
      <c r="AD14" s="7"/>
    </row>
    <row r="15" spans="1:32" ht="14.25">
      <c r="B15" s="17" t="s">
        <v>75</v>
      </c>
      <c r="C15" s="39"/>
      <c r="D15" s="14"/>
      <c r="E15" s="40" t="e">
        <f>E13/E$13*100</f>
        <v>#DIV/0!</v>
      </c>
      <c r="F15" s="40" t="e">
        <f>F13/F$13*100</f>
        <v>#DIV/0!</v>
      </c>
      <c r="G15" s="40" t="e">
        <f>G13/G$13*100</f>
        <v>#DIV/0!</v>
      </c>
      <c r="H15" s="40" t="e">
        <f>H13/H$13*100</f>
        <v>#DIV/0!</v>
      </c>
      <c r="I15" s="40"/>
      <c r="J15" s="40" t="e">
        <f>J13/J$13*100</f>
        <v>#DIV/0!</v>
      </c>
      <c r="K15" s="43"/>
      <c r="L15" s="40" t="e">
        <f>L13/L$13*100</f>
        <v>#DIV/0!</v>
      </c>
      <c r="M15" s="40"/>
      <c r="N15" s="40" t="e">
        <f>N13/N$13*100</f>
        <v>#DIV/0!</v>
      </c>
      <c r="O15" s="40"/>
      <c r="P15" s="40" t="e">
        <f>P13/P$13*100</f>
        <v>#DIV/0!</v>
      </c>
      <c r="Q15" s="40" t="e">
        <f>Q13/Q$13*100</f>
        <v>#DIV/0!</v>
      </c>
      <c r="R15" s="40"/>
      <c r="S15" s="40" t="e">
        <f>S13/S$13*100</f>
        <v>#DIV/0!</v>
      </c>
      <c r="T15" s="40"/>
      <c r="U15" s="40" t="e">
        <f>U13/U$13*100</f>
        <v>#DIV/0!</v>
      </c>
      <c r="V15" s="40" t="e">
        <f>V13/V$13*100</f>
        <v>#DIV/0!</v>
      </c>
      <c r="W15" s="40" t="e">
        <f>W13/W$13*100</f>
        <v>#DIV/0!</v>
      </c>
      <c r="X15" s="26"/>
      <c r="Y15" s="40" t="e">
        <f>Y13/Y$13*100</f>
        <v>#DIV/0!</v>
      </c>
      <c r="Z15" s="40" t="e">
        <f>Z13/Z$13*100</f>
        <v>#DIV/0!</v>
      </c>
      <c r="AA15" s="26"/>
      <c r="AB15" s="40" t="e">
        <f>AB13/AB$13*100</f>
        <v>#DIV/0!</v>
      </c>
      <c r="AD15" s="7"/>
    </row>
    <row r="16" spans="1:32" ht="14.25">
      <c r="B16" s="17"/>
      <c r="C16" s="39"/>
      <c r="D16" s="14"/>
      <c r="E16" s="40"/>
      <c r="F16" s="40"/>
      <c r="G16" s="40"/>
      <c r="H16" s="42"/>
      <c r="I16" s="40"/>
      <c r="J16" s="40"/>
      <c r="K16" s="43"/>
      <c r="L16" s="4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8"/>
      <c r="X16" s="21"/>
      <c r="Y16" s="21"/>
      <c r="Z16" s="43"/>
      <c r="AA16" s="21"/>
      <c r="AB16" s="43"/>
    </row>
    <row r="17" spans="2:30" ht="14.25">
      <c r="B17" s="17" t="s">
        <v>84</v>
      </c>
      <c r="C17" s="39">
        <f>年月集計!C42</f>
        <v>365</v>
      </c>
      <c r="D17" s="14"/>
      <c r="E17" s="40">
        <f>年月集計!F42</f>
        <v>0</v>
      </c>
      <c r="F17" s="40">
        <f>E17/C17</f>
        <v>0</v>
      </c>
      <c r="G17" s="44" t="e">
        <f>年月集計!J42</f>
        <v>#DIV/0!</v>
      </c>
      <c r="H17" s="42">
        <f>F17/113.625*100</f>
        <v>0</v>
      </c>
      <c r="I17" s="40"/>
      <c r="J17" s="40">
        <f>年月集計!N42</f>
        <v>0</v>
      </c>
      <c r="K17" s="50">
        <f>J17/C17</f>
        <v>0</v>
      </c>
      <c r="L17" s="43" t="e">
        <f>J17/E17*100</f>
        <v>#DIV/0!</v>
      </c>
      <c r="M17" s="40"/>
      <c r="N17" s="40">
        <f>年月集計!R42</f>
        <v>0</v>
      </c>
      <c r="O17" s="50">
        <f>N17/C17</f>
        <v>0</v>
      </c>
      <c r="P17" s="43" t="e">
        <f>N17*1000/J17</f>
        <v>#DIV/0!</v>
      </c>
      <c r="Q17" s="43" t="e">
        <f>N17*1000/E17</f>
        <v>#DIV/0!</v>
      </c>
      <c r="R17" s="40"/>
      <c r="S17" s="40">
        <f>年月集計!X42</f>
        <v>0</v>
      </c>
      <c r="T17" s="50">
        <f>S17/C17</f>
        <v>0</v>
      </c>
      <c r="U17" s="40" t="e">
        <f>S17*1000/E17</f>
        <v>#DIV/0!</v>
      </c>
      <c r="V17" s="44" t="e">
        <f>S17/N17</f>
        <v>#DIV/0!</v>
      </c>
      <c r="W17" s="48" t="e">
        <f>(S17*1000)/J17</f>
        <v>#DIV/0!</v>
      </c>
      <c r="X17" s="21"/>
      <c r="Y17" s="21" t="e">
        <f>年月集計!AD42</f>
        <v>#DIV/0!</v>
      </c>
      <c r="Z17" s="43" t="e">
        <f>Y17/U17</f>
        <v>#DIV/0!</v>
      </c>
      <c r="AA17" s="21"/>
      <c r="AB17" s="43" t="e">
        <f>年月集計!AG42</f>
        <v>#DIV/0!</v>
      </c>
      <c r="AD17" s="7"/>
    </row>
    <row r="18" spans="2:30" ht="14.25">
      <c r="B18" s="17" t="s">
        <v>92</v>
      </c>
      <c r="C18" s="39"/>
      <c r="D18" s="14"/>
      <c r="E18" s="40">
        <f>E17-E13</f>
        <v>0</v>
      </c>
      <c r="F18" s="40">
        <f t="shared" ref="F18:Z18" si="0">F17-F13</f>
        <v>0</v>
      </c>
      <c r="G18" s="44" t="e">
        <f t="shared" si="0"/>
        <v>#DIV/0!</v>
      </c>
      <c r="H18" s="40">
        <f t="shared" si="0"/>
        <v>0</v>
      </c>
      <c r="I18" s="40"/>
      <c r="J18" s="40">
        <f t="shared" si="0"/>
        <v>0</v>
      </c>
      <c r="K18" s="43"/>
      <c r="L18" s="43" t="e">
        <f t="shared" si="0"/>
        <v>#DIV/0!</v>
      </c>
      <c r="M18" s="40"/>
      <c r="N18" s="40">
        <f t="shared" si="0"/>
        <v>0</v>
      </c>
      <c r="O18" s="40"/>
      <c r="P18" s="43" t="e">
        <f t="shared" si="0"/>
        <v>#DIV/0!</v>
      </c>
      <c r="Q18" s="43" t="e">
        <f t="shared" si="0"/>
        <v>#DIV/0!</v>
      </c>
      <c r="R18" s="40"/>
      <c r="S18" s="40">
        <f t="shared" si="0"/>
        <v>0</v>
      </c>
      <c r="T18" s="40"/>
      <c r="U18" s="40" t="e">
        <f t="shared" si="0"/>
        <v>#DIV/0!</v>
      </c>
      <c r="V18" s="44" t="e">
        <f t="shared" si="0"/>
        <v>#DIV/0!</v>
      </c>
      <c r="W18" s="40" t="e">
        <f t="shared" si="0"/>
        <v>#DIV/0!</v>
      </c>
      <c r="X18" s="40"/>
      <c r="Y18" s="40" t="e">
        <f t="shared" si="0"/>
        <v>#DIV/0!</v>
      </c>
      <c r="Z18" s="43" t="e">
        <f t="shared" si="0"/>
        <v>#DIV/0!</v>
      </c>
      <c r="AA18" s="40"/>
      <c r="AB18" s="43" t="e">
        <f>AB17-AB13</f>
        <v>#DIV/0!</v>
      </c>
    </row>
    <row r="19" spans="2:30" ht="14.25">
      <c r="B19" s="17" t="s">
        <v>75</v>
      </c>
      <c r="C19" s="39"/>
      <c r="D19" s="14"/>
      <c r="E19" s="40" t="e">
        <f>E17/E$13*100</f>
        <v>#DIV/0!</v>
      </c>
      <c r="F19" s="40" t="e">
        <f>F17/F$13*100</f>
        <v>#DIV/0!</v>
      </c>
      <c r="G19" s="40" t="e">
        <f>G17/G$13*100</f>
        <v>#DIV/0!</v>
      </c>
      <c r="H19" s="40" t="e">
        <f>H17/H$13*100</f>
        <v>#DIV/0!</v>
      </c>
      <c r="I19" s="40"/>
      <c r="J19" s="40" t="e">
        <f>J17/J$13*100</f>
        <v>#DIV/0!</v>
      </c>
      <c r="K19" s="43"/>
      <c r="L19" s="40" t="e">
        <f>L17/L$13*100</f>
        <v>#DIV/0!</v>
      </c>
      <c r="M19" s="40"/>
      <c r="N19" s="40" t="e">
        <f>N17/N$13*100</f>
        <v>#DIV/0!</v>
      </c>
      <c r="O19" s="40"/>
      <c r="P19" s="40" t="e">
        <f>P17/P$13*100</f>
        <v>#DIV/0!</v>
      </c>
      <c r="Q19" s="40" t="e">
        <f>Q17/Q$13*100</f>
        <v>#DIV/0!</v>
      </c>
      <c r="R19" s="40"/>
      <c r="S19" s="40" t="e">
        <f>S17/S$13*100</f>
        <v>#DIV/0!</v>
      </c>
      <c r="T19" s="40"/>
      <c r="U19" s="40" t="e">
        <f>U17/U$13*100</f>
        <v>#DIV/0!</v>
      </c>
      <c r="V19" s="40" t="e">
        <f>V17/V$13*100</f>
        <v>#DIV/0!</v>
      </c>
      <c r="W19" s="40" t="e">
        <f>W17/W$13*100</f>
        <v>#DIV/0!</v>
      </c>
      <c r="X19" s="26"/>
      <c r="Y19" s="40" t="e">
        <f>Y17/Y$13*100</f>
        <v>#DIV/0!</v>
      </c>
      <c r="Z19" s="40" t="e">
        <f>Z17/Z$13*100</f>
        <v>#DIV/0!</v>
      </c>
      <c r="AA19" s="26"/>
      <c r="AB19" s="40" t="e">
        <f>AB17/AB$13*100</f>
        <v>#DIV/0!</v>
      </c>
    </row>
    <row r="20" spans="2:30" ht="14.25">
      <c r="C20" s="39"/>
      <c r="D20" s="14"/>
      <c r="E20" s="40"/>
      <c r="F20" s="40"/>
      <c r="G20" s="40"/>
      <c r="H20" s="42"/>
      <c r="I20" s="40"/>
      <c r="J20" s="40"/>
      <c r="K20" s="43"/>
      <c r="L20" s="43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8"/>
      <c r="X20" s="21"/>
      <c r="Y20" s="21"/>
      <c r="Z20" s="43"/>
      <c r="AA20" s="21"/>
      <c r="AB20" s="43"/>
    </row>
    <row r="21" spans="2:30" ht="14.25">
      <c r="B21" s="17" t="s">
        <v>85</v>
      </c>
      <c r="C21" s="39">
        <f>年月集計!C57</f>
        <v>365</v>
      </c>
      <c r="D21" s="14"/>
      <c r="E21" s="40">
        <f>年月集計!F57</f>
        <v>0</v>
      </c>
      <c r="F21" s="40">
        <f>E21/C21</f>
        <v>0</v>
      </c>
      <c r="G21" s="44" t="e">
        <f>年月集計!J57</f>
        <v>#DIV/0!</v>
      </c>
      <c r="H21" s="42">
        <f>F21/113.625*100</f>
        <v>0</v>
      </c>
      <c r="I21" s="40"/>
      <c r="J21" s="40">
        <f>年月集計!N57</f>
        <v>0</v>
      </c>
      <c r="K21" s="50">
        <f>J21/C21</f>
        <v>0</v>
      </c>
      <c r="L21" s="43" t="e">
        <f>J21/E21*100</f>
        <v>#DIV/0!</v>
      </c>
      <c r="M21" s="40"/>
      <c r="N21" s="40">
        <f>年月集計!R57</f>
        <v>0</v>
      </c>
      <c r="O21" s="50">
        <f>N21/C21</f>
        <v>0</v>
      </c>
      <c r="P21" s="43" t="e">
        <f>N21*1000/J21</f>
        <v>#DIV/0!</v>
      </c>
      <c r="Q21" s="43" t="e">
        <f>N21*1000/E21</f>
        <v>#DIV/0!</v>
      </c>
      <c r="R21" s="40"/>
      <c r="S21" s="40">
        <f>年月集計!X57</f>
        <v>0</v>
      </c>
      <c r="T21" s="50">
        <f>S21/C21</f>
        <v>0</v>
      </c>
      <c r="U21" s="40" t="e">
        <f>S21*1000/E21</f>
        <v>#DIV/0!</v>
      </c>
      <c r="V21" s="44" t="e">
        <f>S21/N21</f>
        <v>#DIV/0!</v>
      </c>
      <c r="W21" s="48" t="e">
        <f>(S21*1000)/J21</f>
        <v>#DIV/0!</v>
      </c>
      <c r="X21" s="21"/>
      <c r="Y21" s="21" t="e">
        <f>年月集計!AD57</f>
        <v>#DIV/0!</v>
      </c>
      <c r="Z21" s="43" t="e">
        <f>Y21/U21</f>
        <v>#DIV/0!</v>
      </c>
      <c r="AA21" s="21"/>
      <c r="AB21" s="43" t="e">
        <f>年月集計!AG57</f>
        <v>#DIV/0!</v>
      </c>
    </row>
    <row r="22" spans="2:30" ht="14.25">
      <c r="B22" s="17" t="s">
        <v>92</v>
      </c>
      <c r="C22" s="39"/>
      <c r="D22" s="14"/>
      <c r="E22" s="40">
        <f>E21-E17</f>
        <v>0</v>
      </c>
      <c r="F22" s="40">
        <f>F21-F17</f>
        <v>0</v>
      </c>
      <c r="G22" s="44" t="e">
        <f>G21-G17</f>
        <v>#DIV/0!</v>
      </c>
      <c r="H22" s="40">
        <f>H21-H17</f>
        <v>0</v>
      </c>
      <c r="I22" s="40"/>
      <c r="J22" s="40">
        <f>J21-J17</f>
        <v>0</v>
      </c>
      <c r="K22" s="43"/>
      <c r="L22" s="43" t="e">
        <f>L21-L17</f>
        <v>#DIV/0!</v>
      </c>
      <c r="M22" s="40"/>
      <c r="N22" s="40">
        <f>N21-N17</f>
        <v>0</v>
      </c>
      <c r="O22" s="40"/>
      <c r="P22" s="43" t="e">
        <f>P21-P17</f>
        <v>#DIV/0!</v>
      </c>
      <c r="Q22" s="43" t="e">
        <f>Q21-Q17</f>
        <v>#DIV/0!</v>
      </c>
      <c r="R22" s="40"/>
      <c r="S22" s="40">
        <f>S21-S17</f>
        <v>0</v>
      </c>
      <c r="T22" s="40"/>
      <c r="U22" s="40" t="e">
        <f>U21-U17</f>
        <v>#DIV/0!</v>
      </c>
      <c r="V22" s="44" t="e">
        <f>V21-V17</f>
        <v>#DIV/0!</v>
      </c>
      <c r="W22" s="40" t="e">
        <f>W21-W17</f>
        <v>#DIV/0!</v>
      </c>
      <c r="X22" s="40"/>
      <c r="Y22" s="40" t="e">
        <f>Y21-Y17</f>
        <v>#DIV/0!</v>
      </c>
      <c r="Z22" s="43" t="e">
        <f>Z21-Z17</f>
        <v>#DIV/0!</v>
      </c>
      <c r="AA22" s="40"/>
      <c r="AB22" s="43" t="e">
        <f>AB21-AB17</f>
        <v>#DIV/0!</v>
      </c>
    </row>
    <row r="23" spans="2:30" ht="14.25">
      <c r="B23" s="17" t="s">
        <v>75</v>
      </c>
      <c r="C23" s="39"/>
      <c r="D23" s="14"/>
      <c r="E23" s="40" t="e">
        <f>E21/E$13*100</f>
        <v>#DIV/0!</v>
      </c>
      <c r="F23" s="40" t="e">
        <f>F21/F$13*100</f>
        <v>#DIV/0!</v>
      </c>
      <c r="G23" s="40" t="e">
        <f>G21/G$13*100</f>
        <v>#DIV/0!</v>
      </c>
      <c r="H23" s="40" t="e">
        <f>H21/H$13*100</f>
        <v>#DIV/0!</v>
      </c>
      <c r="I23" s="40"/>
      <c r="J23" s="40" t="e">
        <f>J21/J$13*100</f>
        <v>#DIV/0!</v>
      </c>
      <c r="K23" s="43"/>
      <c r="L23" s="40" t="e">
        <f>L21/L$13*100</f>
        <v>#DIV/0!</v>
      </c>
      <c r="M23" s="40"/>
      <c r="N23" s="40" t="e">
        <f>N21/N$13*100</f>
        <v>#DIV/0!</v>
      </c>
      <c r="O23" s="40"/>
      <c r="P23" s="40" t="e">
        <f>P21/P$13*100</f>
        <v>#DIV/0!</v>
      </c>
      <c r="Q23" s="40" t="e">
        <f>Q21/Q$13*100</f>
        <v>#DIV/0!</v>
      </c>
      <c r="R23" s="40"/>
      <c r="S23" s="40" t="e">
        <f>S21/S$13*100</f>
        <v>#DIV/0!</v>
      </c>
      <c r="T23" s="40"/>
      <c r="U23" s="40" t="e">
        <f>U21/U$13*100</f>
        <v>#DIV/0!</v>
      </c>
      <c r="V23" s="40" t="e">
        <f>V21/V$13*100</f>
        <v>#DIV/0!</v>
      </c>
      <c r="W23" s="40" t="e">
        <f>W21/W$13*100</f>
        <v>#DIV/0!</v>
      </c>
      <c r="X23" s="26"/>
      <c r="Y23" s="40" t="e">
        <f>Y21/Y$13*100</f>
        <v>#DIV/0!</v>
      </c>
      <c r="Z23" s="40" t="e">
        <f>Z21/Z$13*100</f>
        <v>#DIV/0!</v>
      </c>
      <c r="AA23" s="26"/>
      <c r="AB23" s="40" t="e">
        <f>AB21/AB$13*100</f>
        <v>#DIV/0!</v>
      </c>
    </row>
    <row r="24" spans="2:30" ht="14.25">
      <c r="B24" s="17"/>
      <c r="C24" s="39"/>
      <c r="D24" s="14"/>
      <c r="E24" s="21"/>
      <c r="F24" s="26"/>
      <c r="G24" s="26"/>
      <c r="H24" s="5"/>
      <c r="I24" s="21"/>
      <c r="J24" s="40"/>
      <c r="K24" s="43"/>
      <c r="L24" s="26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48"/>
      <c r="X24" s="21"/>
      <c r="Y24" s="21"/>
      <c r="Z24" s="21"/>
      <c r="AA24" s="21"/>
      <c r="AB24" s="21"/>
    </row>
    <row r="25" spans="2:30" ht="14.25">
      <c r="B25" s="17" t="s">
        <v>86</v>
      </c>
      <c r="C25" s="39">
        <f>年月集計!C72</f>
        <v>365</v>
      </c>
      <c r="D25" s="14"/>
      <c r="E25" s="21">
        <f>年月集計!F72</f>
        <v>0</v>
      </c>
      <c r="F25" s="40">
        <f>E25/C25</f>
        <v>0</v>
      </c>
      <c r="G25" s="44" t="e">
        <f>年月集計!J72</f>
        <v>#DIV/0!</v>
      </c>
      <c r="H25" s="42">
        <f>F25/113.625*100</f>
        <v>0</v>
      </c>
      <c r="I25" s="21"/>
      <c r="J25" s="21">
        <f>年月集計!N72</f>
        <v>0</v>
      </c>
      <c r="K25" s="50">
        <f>J25/C25</f>
        <v>0</v>
      </c>
      <c r="L25" s="43" t="e">
        <f>J25/E25*100</f>
        <v>#DIV/0!</v>
      </c>
      <c r="M25" s="21"/>
      <c r="N25" s="21">
        <f>年月集計!R72</f>
        <v>0</v>
      </c>
      <c r="O25" s="50">
        <f>N25/C25</f>
        <v>0</v>
      </c>
      <c r="P25" s="43" t="e">
        <f>N25*1000/J25</f>
        <v>#DIV/0!</v>
      </c>
      <c r="Q25" s="43" t="e">
        <f>N25*1000/E25</f>
        <v>#DIV/0!</v>
      </c>
      <c r="R25" s="21"/>
      <c r="S25" s="21">
        <f>年月集計!X72</f>
        <v>0</v>
      </c>
      <c r="T25" s="50">
        <f>S25/C25</f>
        <v>0</v>
      </c>
      <c r="U25" s="40" t="e">
        <f>S25*1000/E25</f>
        <v>#DIV/0!</v>
      </c>
      <c r="V25" s="44" t="e">
        <f>S25/N25</f>
        <v>#DIV/0!</v>
      </c>
      <c r="W25" s="48" t="e">
        <f>(S25*1000)/J25</f>
        <v>#DIV/0!</v>
      </c>
      <c r="X25" s="21"/>
      <c r="Y25" s="21" t="e">
        <f>年月集計!AD72</f>
        <v>#DIV/0!</v>
      </c>
      <c r="Z25" s="43" t="e">
        <f>Y25/U25</f>
        <v>#DIV/0!</v>
      </c>
      <c r="AA25" s="21"/>
      <c r="AB25" s="45" t="e">
        <f>年月集計!AG72</f>
        <v>#DIV/0!</v>
      </c>
    </row>
    <row r="26" spans="2:30" ht="14.25">
      <c r="B26" s="17" t="s">
        <v>92</v>
      </c>
      <c r="C26" s="39"/>
      <c r="D26" s="14"/>
      <c r="E26" s="40">
        <f>E25-E21</f>
        <v>0</v>
      </c>
      <c r="F26" s="40">
        <f>F25-F21</f>
        <v>0</v>
      </c>
      <c r="G26" s="44" t="e">
        <f>G25-G21</f>
        <v>#DIV/0!</v>
      </c>
      <c r="H26" s="40">
        <f>H25-H21</f>
        <v>0</v>
      </c>
      <c r="I26" s="40"/>
      <c r="J26" s="40">
        <f>J25-J21</f>
        <v>0</v>
      </c>
      <c r="K26" s="43"/>
      <c r="L26" s="43" t="e">
        <f>L25-L21</f>
        <v>#DIV/0!</v>
      </c>
      <c r="M26" s="40"/>
      <c r="N26" s="40">
        <f>N25-N21</f>
        <v>0</v>
      </c>
      <c r="O26" s="40"/>
      <c r="P26" s="43" t="e">
        <f>P25-P21</f>
        <v>#DIV/0!</v>
      </c>
      <c r="Q26" s="43" t="e">
        <f>Q25-Q21</f>
        <v>#DIV/0!</v>
      </c>
      <c r="R26" s="40"/>
      <c r="S26" s="40">
        <f>S25-S21</f>
        <v>0</v>
      </c>
      <c r="T26" s="40"/>
      <c r="U26" s="40" t="e">
        <f>U25-U21</f>
        <v>#DIV/0!</v>
      </c>
      <c r="V26" s="44" t="e">
        <f>V25-V21</f>
        <v>#DIV/0!</v>
      </c>
      <c r="W26" s="40" t="e">
        <f>W25-W21</f>
        <v>#DIV/0!</v>
      </c>
      <c r="X26" s="40"/>
      <c r="Y26" s="40" t="e">
        <f>Y25-Y21</f>
        <v>#DIV/0!</v>
      </c>
      <c r="Z26" s="43" t="e">
        <f>Z25-Z21</f>
        <v>#DIV/0!</v>
      </c>
      <c r="AA26" s="40"/>
      <c r="AB26" s="43" t="e">
        <f>AB25-AB21</f>
        <v>#DIV/0!</v>
      </c>
    </row>
    <row r="27" spans="2:30" ht="14.25">
      <c r="B27" s="17" t="s">
        <v>75</v>
      </c>
      <c r="C27" s="39"/>
      <c r="D27" s="14"/>
      <c r="E27" s="40" t="e">
        <f>E25/E$13*100</f>
        <v>#DIV/0!</v>
      </c>
      <c r="F27" s="40" t="e">
        <f>F25/F$13*100</f>
        <v>#DIV/0!</v>
      </c>
      <c r="G27" s="40" t="e">
        <f>G25/G$13*100</f>
        <v>#DIV/0!</v>
      </c>
      <c r="H27" s="40" t="e">
        <f>H25/H$13*100</f>
        <v>#DIV/0!</v>
      </c>
      <c r="I27" s="40"/>
      <c r="J27" s="40" t="e">
        <f>J25/J$13*100</f>
        <v>#DIV/0!</v>
      </c>
      <c r="K27" s="43"/>
      <c r="L27" s="40" t="e">
        <f>L25/L$13*100</f>
        <v>#DIV/0!</v>
      </c>
      <c r="M27" s="40"/>
      <c r="N27" s="40" t="e">
        <f>N25/N$13*100</f>
        <v>#DIV/0!</v>
      </c>
      <c r="O27" s="40"/>
      <c r="P27" s="40" t="e">
        <f>P25/P$13*100</f>
        <v>#DIV/0!</v>
      </c>
      <c r="Q27" s="40" t="e">
        <f>Q25/Q$13*100</f>
        <v>#DIV/0!</v>
      </c>
      <c r="R27" s="40"/>
      <c r="S27" s="40" t="e">
        <f>S25/S$13*100</f>
        <v>#DIV/0!</v>
      </c>
      <c r="T27" s="40"/>
      <c r="U27" s="40" t="e">
        <f>U25/U$13*100</f>
        <v>#DIV/0!</v>
      </c>
      <c r="V27" s="40" t="e">
        <f>V25/V$13*100</f>
        <v>#DIV/0!</v>
      </c>
      <c r="W27" s="40" t="e">
        <f>W25/W$13*100</f>
        <v>#DIV/0!</v>
      </c>
      <c r="X27" s="26"/>
      <c r="Y27" s="40" t="e">
        <f>Y25/Y$13*100</f>
        <v>#DIV/0!</v>
      </c>
      <c r="Z27" s="40" t="e">
        <f>Z25/Z$13*100</f>
        <v>#DIV/0!</v>
      </c>
      <c r="AA27" s="26"/>
      <c r="AB27" s="40" t="e">
        <f>AB25/AB$13*100</f>
        <v>#DIV/0!</v>
      </c>
    </row>
    <row r="28" spans="2:30" ht="14.25">
      <c r="B28" s="17"/>
      <c r="C28" s="39"/>
      <c r="D28" s="14"/>
      <c r="E28" s="40"/>
      <c r="F28" s="40"/>
      <c r="G28" s="40"/>
      <c r="H28" s="40"/>
      <c r="I28" s="40"/>
      <c r="J28" s="40"/>
      <c r="K28" s="43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8"/>
      <c r="X28" s="26"/>
      <c r="Y28" s="40"/>
      <c r="Z28" s="40"/>
      <c r="AA28" s="26"/>
      <c r="AB28" s="40"/>
    </row>
    <row r="29" spans="2:30" ht="14.25">
      <c r="B29" s="17" t="s">
        <v>87</v>
      </c>
      <c r="C29" s="39">
        <f>年月集計!C87</f>
        <v>366</v>
      </c>
      <c r="D29" s="14"/>
      <c r="E29" s="21">
        <f>年月集計!F87</f>
        <v>0</v>
      </c>
      <c r="F29" s="40">
        <f>E29/C29</f>
        <v>0</v>
      </c>
      <c r="G29" s="44" t="e">
        <f>年月集計!J87</f>
        <v>#DIV/0!</v>
      </c>
      <c r="H29" s="42">
        <f>F29/113.625*100</f>
        <v>0</v>
      </c>
      <c r="I29" s="21"/>
      <c r="J29" s="21">
        <f>年月集計!N87</f>
        <v>0</v>
      </c>
      <c r="K29" s="50">
        <f>J29/C29</f>
        <v>0</v>
      </c>
      <c r="L29" s="43" t="e">
        <f>J29/E29*100</f>
        <v>#DIV/0!</v>
      </c>
      <c r="M29" s="21"/>
      <c r="N29" s="21">
        <f>年月集計!R87</f>
        <v>0</v>
      </c>
      <c r="O29" s="50">
        <f>N29/C29</f>
        <v>0</v>
      </c>
      <c r="P29" s="43" t="e">
        <f>N29*1000/J29</f>
        <v>#DIV/0!</v>
      </c>
      <c r="Q29" s="43" t="e">
        <f>N29*1000/E29</f>
        <v>#DIV/0!</v>
      </c>
      <c r="R29" s="21"/>
      <c r="S29" s="21">
        <f>年月集計!X87</f>
        <v>0</v>
      </c>
      <c r="T29" s="50">
        <f>S29/C29</f>
        <v>0</v>
      </c>
      <c r="U29" s="40" t="e">
        <f>S29*1000/E29</f>
        <v>#DIV/0!</v>
      </c>
      <c r="V29" s="44" t="e">
        <f>S29/N29</f>
        <v>#DIV/0!</v>
      </c>
      <c r="W29" s="48" t="e">
        <f>(S29*1000)/J29</f>
        <v>#DIV/0!</v>
      </c>
      <c r="X29" s="21"/>
      <c r="Y29" s="21" t="e">
        <f>年月集計!AD87</f>
        <v>#DIV/0!</v>
      </c>
      <c r="Z29" s="43" t="e">
        <f>Y29/U29</f>
        <v>#DIV/0!</v>
      </c>
      <c r="AA29" s="21"/>
      <c r="AB29" s="45" t="e">
        <f>年月集計!AG87</f>
        <v>#DIV/0!</v>
      </c>
    </row>
    <row r="30" spans="2:30" ht="14.25">
      <c r="B30" s="17" t="s">
        <v>92</v>
      </c>
      <c r="C30" s="39"/>
      <c r="D30" s="14"/>
      <c r="E30" s="40">
        <f>E29-E25</f>
        <v>0</v>
      </c>
      <c r="F30" s="40">
        <f>F29-F25</f>
        <v>0</v>
      </c>
      <c r="G30" s="44" t="e">
        <f>G29-G25</f>
        <v>#DIV/0!</v>
      </c>
      <c r="H30" s="40">
        <f>H29-H25</f>
        <v>0</v>
      </c>
      <c r="I30" s="40"/>
      <c r="J30" s="40">
        <f>J29-J25</f>
        <v>0</v>
      </c>
      <c r="K30" s="43"/>
      <c r="L30" s="43" t="e">
        <f>L29-L25</f>
        <v>#DIV/0!</v>
      </c>
      <c r="M30" s="40"/>
      <c r="N30" s="40">
        <f>N29-N25</f>
        <v>0</v>
      </c>
      <c r="O30" s="40"/>
      <c r="P30" s="43" t="e">
        <f>P29-P25</f>
        <v>#DIV/0!</v>
      </c>
      <c r="Q30" s="43" t="e">
        <f>Q29-Q25</f>
        <v>#DIV/0!</v>
      </c>
      <c r="R30" s="40"/>
      <c r="S30" s="40">
        <f>S29-S25</f>
        <v>0</v>
      </c>
      <c r="T30" s="40"/>
      <c r="U30" s="40" t="e">
        <f>U29-U25</f>
        <v>#DIV/0!</v>
      </c>
      <c r="V30" s="44" t="e">
        <f>V29-V25</f>
        <v>#DIV/0!</v>
      </c>
      <c r="W30" s="40" t="e">
        <f>W29-W25</f>
        <v>#DIV/0!</v>
      </c>
      <c r="X30" s="40"/>
      <c r="Y30" s="40" t="e">
        <f>Y29-Y25</f>
        <v>#DIV/0!</v>
      </c>
      <c r="Z30" s="43" t="e">
        <f>Z29-Z25</f>
        <v>#DIV/0!</v>
      </c>
      <c r="AA30" s="40"/>
      <c r="AB30" s="43" t="e">
        <f>AB29-AB25</f>
        <v>#DIV/0!</v>
      </c>
    </row>
    <row r="31" spans="2:30" ht="14.25">
      <c r="B31" s="17" t="s">
        <v>75</v>
      </c>
      <c r="C31" s="39"/>
      <c r="D31" s="14"/>
      <c r="E31" s="40" t="e">
        <f>E29/E$13*100</f>
        <v>#DIV/0!</v>
      </c>
      <c r="F31" s="40" t="e">
        <f>F29/F$13*100</f>
        <v>#DIV/0!</v>
      </c>
      <c r="G31" s="40" t="e">
        <f>G29/G$13*100</f>
        <v>#DIV/0!</v>
      </c>
      <c r="H31" s="40" t="e">
        <f>H29/H$13*100</f>
        <v>#DIV/0!</v>
      </c>
      <c r="I31" s="40"/>
      <c r="J31" s="40" t="e">
        <f>J29/J$13*100</f>
        <v>#DIV/0!</v>
      </c>
      <c r="K31" s="43"/>
      <c r="L31" s="40" t="e">
        <f>L29/L$13*100</f>
        <v>#DIV/0!</v>
      </c>
      <c r="M31" s="40"/>
      <c r="N31" s="40" t="e">
        <f>N29/N$13*100</f>
        <v>#DIV/0!</v>
      </c>
      <c r="O31" s="40"/>
      <c r="P31" s="40" t="e">
        <f>P29/P$13*100</f>
        <v>#DIV/0!</v>
      </c>
      <c r="Q31" s="40" t="e">
        <f>Q29/Q$13*100</f>
        <v>#DIV/0!</v>
      </c>
      <c r="R31" s="40"/>
      <c r="S31" s="40" t="e">
        <f>S29/S$13*100</f>
        <v>#DIV/0!</v>
      </c>
      <c r="T31" s="40"/>
      <c r="U31" s="40" t="e">
        <f>U29/U$13*100</f>
        <v>#DIV/0!</v>
      </c>
      <c r="V31" s="40" t="e">
        <f>V29/V$13*100</f>
        <v>#DIV/0!</v>
      </c>
      <c r="W31" s="40" t="e">
        <f>W29/W$13*100</f>
        <v>#DIV/0!</v>
      </c>
      <c r="X31" s="26"/>
      <c r="Y31" s="40" t="e">
        <f>Y29/Y$13*100</f>
        <v>#DIV/0!</v>
      </c>
      <c r="Z31" s="40" t="e">
        <f>Z29/Z$13*100</f>
        <v>#DIV/0!</v>
      </c>
      <c r="AA31" s="26"/>
      <c r="AB31" s="40" t="e">
        <f>AB29/AB$13*100</f>
        <v>#DIV/0!</v>
      </c>
    </row>
    <row r="32" spans="2:30" ht="14.25">
      <c r="B32" s="17"/>
      <c r="C32" s="39"/>
      <c r="D32" s="14"/>
      <c r="E32" s="40"/>
      <c r="F32" s="40"/>
      <c r="G32" s="40"/>
      <c r="H32" s="40"/>
      <c r="I32" s="40"/>
      <c r="J32" s="40"/>
      <c r="K32" s="43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26"/>
      <c r="Y32" s="40"/>
      <c r="Z32" s="40"/>
      <c r="AA32" s="26"/>
      <c r="AB32" s="40"/>
    </row>
    <row r="33" spans="2:30" ht="14.25">
      <c r="B33" s="17" t="s">
        <v>93</v>
      </c>
      <c r="C33" s="39">
        <f>年月集計!C102</f>
        <v>367</v>
      </c>
      <c r="D33" s="14"/>
      <c r="E33" s="40">
        <f>年月集計!F102</f>
        <v>0</v>
      </c>
      <c r="F33" s="40">
        <f>E33/C33</f>
        <v>0</v>
      </c>
      <c r="G33" s="44" t="e">
        <f>年月集計!J102</f>
        <v>#DIV/0!</v>
      </c>
      <c r="H33" s="42">
        <f>F33/113.625*100</f>
        <v>0</v>
      </c>
      <c r="I33" s="40"/>
      <c r="J33" s="40">
        <f>年月集計!N102</f>
        <v>0</v>
      </c>
      <c r="K33" s="50">
        <f>J33/C33</f>
        <v>0</v>
      </c>
      <c r="L33" s="43" t="e">
        <f>J33/E33*100</f>
        <v>#DIV/0!</v>
      </c>
      <c r="M33" s="40"/>
      <c r="N33" s="40">
        <f>年月集計!R102</f>
        <v>0</v>
      </c>
      <c r="O33" s="50">
        <f>N33/C33</f>
        <v>0</v>
      </c>
      <c r="P33" s="43" t="e">
        <f>N33*1000/J33</f>
        <v>#DIV/0!</v>
      </c>
      <c r="Q33" s="43" t="e">
        <f>N33*1000/E33</f>
        <v>#DIV/0!</v>
      </c>
      <c r="R33" s="40"/>
      <c r="S33" s="40">
        <f>年月集計!X102</f>
        <v>0</v>
      </c>
      <c r="T33" s="50">
        <f>S33/C33</f>
        <v>0</v>
      </c>
      <c r="U33" s="40" t="e">
        <f>S33*1000/E33</f>
        <v>#DIV/0!</v>
      </c>
      <c r="V33" s="44" t="e">
        <f>S33/N33</f>
        <v>#DIV/0!</v>
      </c>
      <c r="W33" s="48" t="e">
        <f>(S33*1000)/J33</f>
        <v>#DIV/0!</v>
      </c>
      <c r="X33" s="26"/>
      <c r="Y33" s="40" t="e">
        <f>年月集計!AD102</f>
        <v>#DIV/0!</v>
      </c>
      <c r="Z33" s="43" t="e">
        <f>Y33/U33</f>
        <v>#DIV/0!</v>
      </c>
      <c r="AA33" s="26"/>
      <c r="AB33" s="43" t="e">
        <f>年月集計!AG102</f>
        <v>#DIV/0!</v>
      </c>
      <c r="AD33" s="14"/>
    </row>
    <row r="34" spans="2:30" ht="14.25">
      <c r="B34" s="17" t="s">
        <v>92</v>
      </c>
      <c r="C34" s="39"/>
      <c r="D34" s="14"/>
      <c r="E34" s="40">
        <f>E33-E29</f>
        <v>0</v>
      </c>
      <c r="F34" s="40">
        <f>F33-F29</f>
        <v>0</v>
      </c>
      <c r="G34" s="44" t="e">
        <f>G33-G29</f>
        <v>#DIV/0!</v>
      </c>
      <c r="H34" s="40">
        <f>H33-H29</f>
        <v>0</v>
      </c>
      <c r="I34" s="40"/>
      <c r="J34" s="40">
        <f>J33-J29</f>
        <v>0</v>
      </c>
      <c r="K34" s="43"/>
      <c r="L34" s="43" t="e">
        <f>L33-L29</f>
        <v>#DIV/0!</v>
      </c>
      <c r="M34" s="40"/>
      <c r="N34" s="40">
        <f>N33-N29</f>
        <v>0</v>
      </c>
      <c r="O34" s="40"/>
      <c r="P34" s="43" t="e">
        <f>P33-P29</f>
        <v>#DIV/0!</v>
      </c>
      <c r="Q34" s="43" t="e">
        <f>Q33-Q29</f>
        <v>#DIV/0!</v>
      </c>
      <c r="R34" s="40"/>
      <c r="S34" s="40">
        <f>S33-S29</f>
        <v>0</v>
      </c>
      <c r="T34" s="40"/>
      <c r="U34" s="40" t="e">
        <f>U33-U29</f>
        <v>#DIV/0!</v>
      </c>
      <c r="V34" s="44" t="e">
        <f>V33-V29</f>
        <v>#DIV/0!</v>
      </c>
      <c r="W34" s="40" t="e">
        <f>W33-W29</f>
        <v>#DIV/0!</v>
      </c>
      <c r="X34" s="40"/>
      <c r="Y34" s="40" t="e">
        <f>Y33-Y29</f>
        <v>#DIV/0!</v>
      </c>
      <c r="Z34" s="43" t="e">
        <f>Z33-Z29</f>
        <v>#DIV/0!</v>
      </c>
      <c r="AA34" s="40"/>
      <c r="AB34" s="43" t="e">
        <f>AB33-AB29</f>
        <v>#DIV/0!</v>
      </c>
    </row>
    <row r="35" spans="2:30" ht="14.25">
      <c r="B35" s="17" t="s">
        <v>75</v>
      </c>
      <c r="C35" s="39"/>
      <c r="D35" s="14"/>
      <c r="E35" s="40" t="e">
        <f>E33/E$13*100</f>
        <v>#DIV/0!</v>
      </c>
      <c r="F35" s="40" t="e">
        <f>F33/F$13*100</f>
        <v>#DIV/0!</v>
      </c>
      <c r="G35" s="40" t="e">
        <f>G33/G$13*100</f>
        <v>#DIV/0!</v>
      </c>
      <c r="H35" s="40" t="e">
        <f>H33/H$13*100</f>
        <v>#DIV/0!</v>
      </c>
      <c r="I35" s="40"/>
      <c r="J35" s="40" t="e">
        <f>J33/J$13*100</f>
        <v>#DIV/0!</v>
      </c>
      <c r="K35" s="43"/>
      <c r="L35" s="40" t="e">
        <f>L33/L$13*100</f>
        <v>#DIV/0!</v>
      </c>
      <c r="M35" s="40"/>
      <c r="N35" s="40" t="e">
        <f>N33/N$13*100</f>
        <v>#DIV/0!</v>
      </c>
      <c r="O35" s="40"/>
      <c r="P35" s="40" t="e">
        <f>P33/P$13*100</f>
        <v>#DIV/0!</v>
      </c>
      <c r="Q35" s="40" t="e">
        <f>Q33/Q$13*100</f>
        <v>#DIV/0!</v>
      </c>
      <c r="R35" s="40"/>
      <c r="S35" s="40" t="e">
        <f>S33/S$13*100</f>
        <v>#DIV/0!</v>
      </c>
      <c r="T35" s="40"/>
      <c r="U35" s="40" t="e">
        <f>U33/U$13*100</f>
        <v>#DIV/0!</v>
      </c>
      <c r="V35" s="40" t="e">
        <f>V33/V$13*100</f>
        <v>#DIV/0!</v>
      </c>
      <c r="W35" s="40" t="e">
        <f>W33/W$13*100</f>
        <v>#DIV/0!</v>
      </c>
      <c r="X35" s="26"/>
      <c r="Y35" s="40" t="e">
        <f>Y33/Y$13*100</f>
        <v>#DIV/0!</v>
      </c>
      <c r="Z35" s="40" t="e">
        <f>Z33/Z$13*100</f>
        <v>#DIV/0!</v>
      </c>
      <c r="AA35" s="26"/>
      <c r="AB35" s="40" t="e">
        <f>AB33/AB$13*100</f>
        <v>#DIV/0!</v>
      </c>
    </row>
    <row r="36" spans="2:30" ht="14.25">
      <c r="B36" s="17"/>
      <c r="C36" s="39"/>
      <c r="D36" s="14"/>
      <c r="E36" s="40"/>
      <c r="F36" s="40"/>
      <c r="G36" s="40"/>
      <c r="H36" s="40"/>
      <c r="I36" s="40"/>
      <c r="J36" s="40"/>
      <c r="K36" s="43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26"/>
      <c r="Y36" s="40"/>
      <c r="Z36" s="40"/>
      <c r="AA36" s="26"/>
      <c r="AB36" s="40"/>
    </row>
    <row r="37" spans="2:30" ht="14.25">
      <c r="B37" s="17" t="s">
        <v>105</v>
      </c>
      <c r="C37" s="39">
        <f>年月集計!C117</f>
        <v>364</v>
      </c>
      <c r="D37" s="14"/>
      <c r="E37" s="40">
        <f>年月集計!F117</f>
        <v>0</v>
      </c>
      <c r="F37" s="40">
        <f>E37/C37</f>
        <v>0</v>
      </c>
      <c r="G37" s="44" t="e">
        <f>年月集計!J117</f>
        <v>#DIV/0!</v>
      </c>
      <c r="H37" s="42">
        <f>F37/113.625*100</f>
        <v>0</v>
      </c>
      <c r="I37" s="40"/>
      <c r="J37" s="40">
        <f>年月集計!N117</f>
        <v>0</v>
      </c>
      <c r="K37" s="50">
        <f>J37/C37</f>
        <v>0</v>
      </c>
      <c r="L37" s="43" t="e">
        <f>J37/E37*100</f>
        <v>#DIV/0!</v>
      </c>
      <c r="M37" s="40"/>
      <c r="N37" s="40">
        <f>年月集計!R117</f>
        <v>0</v>
      </c>
      <c r="O37" s="50">
        <f>N37/C37</f>
        <v>0</v>
      </c>
      <c r="P37" s="43" t="e">
        <f>N37*1000/J37</f>
        <v>#DIV/0!</v>
      </c>
      <c r="Q37" s="43" t="e">
        <f>N37*1000/E37</f>
        <v>#DIV/0!</v>
      </c>
      <c r="R37" s="40"/>
      <c r="S37" s="40">
        <f>年月集計!X117</f>
        <v>0</v>
      </c>
      <c r="T37" s="50">
        <f>S37/C37</f>
        <v>0</v>
      </c>
      <c r="U37" s="40" t="e">
        <f>S37*1000/E37</f>
        <v>#DIV/0!</v>
      </c>
      <c r="V37" s="44" t="e">
        <f>S37/N37</f>
        <v>#DIV/0!</v>
      </c>
      <c r="W37" s="48" t="e">
        <f>(S37*1000)/J37</f>
        <v>#DIV/0!</v>
      </c>
      <c r="X37" s="26"/>
      <c r="Y37" s="40" t="e">
        <f>年月集計!AD117</f>
        <v>#DIV/0!</v>
      </c>
      <c r="Z37" s="43" t="e">
        <f>Y37/U37</f>
        <v>#DIV/0!</v>
      </c>
      <c r="AA37" s="26"/>
      <c r="AB37" s="43" t="e">
        <f>年月集計!AG117</f>
        <v>#DIV/0!</v>
      </c>
    </row>
    <row r="38" spans="2:30" ht="14.25">
      <c r="B38" s="17" t="s">
        <v>92</v>
      </c>
      <c r="C38" s="39"/>
      <c r="D38" s="14"/>
      <c r="E38" s="40">
        <f>E37-E33</f>
        <v>0</v>
      </c>
      <c r="F38" s="40">
        <f>F37-F33</f>
        <v>0</v>
      </c>
      <c r="G38" s="44" t="e">
        <f>G37-G33</f>
        <v>#DIV/0!</v>
      </c>
      <c r="H38" s="40">
        <f>H37-H33</f>
        <v>0</v>
      </c>
      <c r="I38" s="40"/>
      <c r="J38" s="40">
        <f>J37-J33</f>
        <v>0</v>
      </c>
      <c r="K38" s="40"/>
      <c r="L38" s="43" t="e">
        <f>L37-L33</f>
        <v>#DIV/0!</v>
      </c>
      <c r="M38" s="40"/>
      <c r="N38" s="40">
        <f>N37-N33</f>
        <v>0</v>
      </c>
      <c r="O38" s="40"/>
      <c r="P38" s="43" t="e">
        <f>P37-P33</f>
        <v>#DIV/0!</v>
      </c>
      <c r="Q38" s="43" t="e">
        <f>Q37-Q33</f>
        <v>#DIV/0!</v>
      </c>
      <c r="R38" s="40"/>
      <c r="S38" s="40">
        <f>S37-S33</f>
        <v>0</v>
      </c>
      <c r="T38" s="40"/>
      <c r="U38" s="40" t="e">
        <f>U37-U33</f>
        <v>#DIV/0!</v>
      </c>
      <c r="V38" s="44" t="e">
        <f>V37-V33</f>
        <v>#DIV/0!</v>
      </c>
      <c r="W38" s="40" t="e">
        <f>W37-W33</f>
        <v>#DIV/0!</v>
      </c>
      <c r="X38" s="40"/>
      <c r="Y38" s="40" t="e">
        <f>Y37-Y33</f>
        <v>#DIV/0!</v>
      </c>
      <c r="Z38" s="43" t="e">
        <f>Z37-Z33</f>
        <v>#DIV/0!</v>
      </c>
      <c r="AA38" s="40"/>
      <c r="AB38" s="43" t="e">
        <f>AB37-AB33</f>
        <v>#DIV/0!</v>
      </c>
    </row>
    <row r="39" spans="2:30" ht="14.25">
      <c r="B39" s="17" t="s">
        <v>75</v>
      </c>
      <c r="C39" s="39"/>
      <c r="D39" s="14"/>
      <c r="E39" s="40" t="e">
        <f>E37/E$13*100</f>
        <v>#DIV/0!</v>
      </c>
      <c r="F39" s="40" t="e">
        <f>F37/F$13*100</f>
        <v>#DIV/0!</v>
      </c>
      <c r="G39" s="40" t="e">
        <f>G37/G$13*100</f>
        <v>#DIV/0!</v>
      </c>
      <c r="H39" s="40" t="e">
        <f>H37/H$13*100</f>
        <v>#DIV/0!</v>
      </c>
      <c r="I39" s="40"/>
      <c r="J39" s="40" t="e">
        <f>J37/J$13*100</f>
        <v>#DIV/0!</v>
      </c>
      <c r="K39" s="40"/>
      <c r="L39" s="40" t="e">
        <f>L37/L$13*100</f>
        <v>#DIV/0!</v>
      </c>
      <c r="M39" s="40"/>
      <c r="N39" s="40" t="e">
        <f>N37/N$13*100</f>
        <v>#DIV/0!</v>
      </c>
      <c r="O39" s="40"/>
      <c r="P39" s="40" t="e">
        <f>P37/P$13*100</f>
        <v>#DIV/0!</v>
      </c>
      <c r="Q39" s="40" t="e">
        <f>Q37/Q$13*100</f>
        <v>#DIV/0!</v>
      </c>
      <c r="R39" s="40"/>
      <c r="S39" s="40" t="e">
        <f>S37/S$13*100</f>
        <v>#DIV/0!</v>
      </c>
      <c r="T39" s="40"/>
      <c r="U39" s="40" t="e">
        <f>U37/U$13*100</f>
        <v>#DIV/0!</v>
      </c>
      <c r="V39" s="40" t="e">
        <f>V37/V$13*100</f>
        <v>#DIV/0!</v>
      </c>
      <c r="W39" s="40" t="e">
        <f>W37/W$13*100</f>
        <v>#DIV/0!</v>
      </c>
      <c r="X39" s="26"/>
      <c r="Y39" s="40" t="e">
        <f>Y37/Y$13*100</f>
        <v>#DIV/0!</v>
      </c>
      <c r="Z39" s="40" t="e">
        <f>Z37/Z$13*100</f>
        <v>#DIV/0!</v>
      </c>
      <c r="AA39" s="26"/>
      <c r="AB39" s="40" t="e">
        <f>AB37/AB$13*100</f>
        <v>#DIV/0!</v>
      </c>
    </row>
    <row r="40" spans="2:30" ht="14.25">
      <c r="B40" s="17"/>
      <c r="C40" s="39"/>
      <c r="D40" s="14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6"/>
      <c r="Y40" s="40"/>
      <c r="Z40" s="40"/>
      <c r="AA40" s="26"/>
      <c r="AB40" s="40"/>
    </row>
    <row r="41" spans="2:30" ht="14.25">
      <c r="B41" s="17" t="s">
        <v>131</v>
      </c>
      <c r="C41" s="39">
        <f>年月集計!C132</f>
        <v>364</v>
      </c>
      <c r="D41" s="14"/>
      <c r="E41" s="40">
        <f>年月集計!F132</f>
        <v>0</v>
      </c>
      <c r="F41" s="40">
        <f>E41/C41</f>
        <v>0</v>
      </c>
      <c r="G41" s="44" t="e">
        <f>年月集計!J132</f>
        <v>#DIV/0!</v>
      </c>
      <c r="H41" s="42">
        <f>F41/113.625*100</f>
        <v>0</v>
      </c>
      <c r="I41" s="40"/>
      <c r="J41" s="40">
        <f>年月集計!N132</f>
        <v>0</v>
      </c>
      <c r="K41" s="50">
        <f>J41/C41</f>
        <v>0</v>
      </c>
      <c r="L41" s="43" t="e">
        <f>J41/E41*100</f>
        <v>#DIV/0!</v>
      </c>
      <c r="M41" s="40"/>
      <c r="N41" s="40">
        <f>年月集計!R132</f>
        <v>0</v>
      </c>
      <c r="O41" s="50">
        <f>N41/C41</f>
        <v>0</v>
      </c>
      <c r="P41" s="43" t="e">
        <f>N41*1000/J41</f>
        <v>#DIV/0!</v>
      </c>
      <c r="Q41" s="43" t="e">
        <f>N41*1000/E41</f>
        <v>#DIV/0!</v>
      </c>
      <c r="R41" s="40"/>
      <c r="S41" s="40">
        <f>年月集計!X132</f>
        <v>0</v>
      </c>
      <c r="T41" s="50">
        <f>S41/C41</f>
        <v>0</v>
      </c>
      <c r="U41" s="40" t="e">
        <f>S41*1000/E41</f>
        <v>#DIV/0!</v>
      </c>
      <c r="V41" s="44" t="e">
        <f>S41/N41</f>
        <v>#DIV/0!</v>
      </c>
      <c r="W41" s="48" t="e">
        <f>(S41*1000)/J41</f>
        <v>#DIV/0!</v>
      </c>
      <c r="X41" s="26"/>
      <c r="Y41" s="40" t="e">
        <f>年月集計!AD132</f>
        <v>#DIV/0!</v>
      </c>
      <c r="Z41" s="43" t="e">
        <f>Y41/U41</f>
        <v>#DIV/0!</v>
      </c>
      <c r="AA41" s="26"/>
      <c r="AB41" s="43" t="e">
        <f>年月集計!AG132</f>
        <v>#DIV/0!</v>
      </c>
    </row>
    <row r="42" spans="2:30" ht="14.25">
      <c r="B42" s="17" t="s">
        <v>92</v>
      </c>
      <c r="C42" s="39"/>
      <c r="D42" s="14"/>
      <c r="E42" s="40">
        <f>E41-E37</f>
        <v>0</v>
      </c>
      <c r="F42" s="40">
        <f>F41-F37</f>
        <v>0</v>
      </c>
      <c r="G42" s="44" t="e">
        <f>G41-G37</f>
        <v>#DIV/0!</v>
      </c>
      <c r="H42" s="40">
        <f>H41-H37</f>
        <v>0</v>
      </c>
      <c r="I42" s="40"/>
      <c r="J42" s="40">
        <f>J41-J37</f>
        <v>0</v>
      </c>
      <c r="K42" s="40"/>
      <c r="L42" s="43" t="e">
        <f>L41-L37</f>
        <v>#DIV/0!</v>
      </c>
      <c r="M42" s="40"/>
      <c r="N42" s="40">
        <f>N41-N37</f>
        <v>0</v>
      </c>
      <c r="O42" s="40"/>
      <c r="P42" s="43" t="e">
        <f>P41-P37</f>
        <v>#DIV/0!</v>
      </c>
      <c r="Q42" s="43" t="e">
        <f>Q41-Q37</f>
        <v>#DIV/0!</v>
      </c>
      <c r="R42" s="40"/>
      <c r="S42" s="40">
        <f>S41-S37</f>
        <v>0</v>
      </c>
      <c r="T42" s="40"/>
      <c r="U42" s="40" t="e">
        <f>U41-U37</f>
        <v>#DIV/0!</v>
      </c>
      <c r="V42" s="44" t="e">
        <f>V41-V37</f>
        <v>#DIV/0!</v>
      </c>
      <c r="W42" s="40" t="e">
        <f>W41-W37</f>
        <v>#DIV/0!</v>
      </c>
      <c r="X42" s="40"/>
      <c r="Y42" s="40" t="e">
        <f>Y41-Y37</f>
        <v>#DIV/0!</v>
      </c>
      <c r="Z42" s="43" t="e">
        <f>Z41-Z37</f>
        <v>#DIV/0!</v>
      </c>
      <c r="AA42" s="40"/>
      <c r="AB42" s="43" t="e">
        <f>AB41-AB37</f>
        <v>#DIV/0!</v>
      </c>
    </row>
    <row r="43" spans="2:30" ht="14.25">
      <c r="B43" s="17" t="s">
        <v>75</v>
      </c>
      <c r="C43" s="39"/>
      <c r="D43" s="14"/>
      <c r="E43" s="40" t="e">
        <f>E41/E$13*100</f>
        <v>#DIV/0!</v>
      </c>
      <c r="F43" s="40" t="e">
        <f>F41/F$13*100</f>
        <v>#DIV/0!</v>
      </c>
      <c r="G43" s="40" t="e">
        <f>G41/G$13*100</f>
        <v>#DIV/0!</v>
      </c>
      <c r="H43" s="40" t="e">
        <f>H41/H$13*100</f>
        <v>#DIV/0!</v>
      </c>
      <c r="I43" s="40"/>
      <c r="J43" s="40" t="e">
        <f>J41/J$13*100</f>
        <v>#DIV/0!</v>
      </c>
      <c r="K43" s="40"/>
      <c r="L43" s="40" t="e">
        <f>L41/L$13*100</f>
        <v>#DIV/0!</v>
      </c>
      <c r="M43" s="40"/>
      <c r="N43" s="40" t="e">
        <f>N41/N$13*100</f>
        <v>#DIV/0!</v>
      </c>
      <c r="O43" s="40"/>
      <c r="P43" s="40" t="e">
        <f>P41/P$13*100</f>
        <v>#DIV/0!</v>
      </c>
      <c r="Q43" s="40" t="e">
        <f>Q41/Q$13*100</f>
        <v>#DIV/0!</v>
      </c>
      <c r="R43" s="40"/>
      <c r="S43" s="40" t="e">
        <f>S41/S$13*100</f>
        <v>#DIV/0!</v>
      </c>
      <c r="T43" s="40"/>
      <c r="U43" s="40" t="e">
        <f>U41/U$13*100</f>
        <v>#DIV/0!</v>
      </c>
      <c r="V43" s="40" t="e">
        <f>V41/V$13*100</f>
        <v>#DIV/0!</v>
      </c>
      <c r="W43" s="40" t="e">
        <f>W41/W$13*100</f>
        <v>#DIV/0!</v>
      </c>
      <c r="X43" s="26"/>
      <c r="Y43" s="40" t="e">
        <f>Y41/Y$13*100</f>
        <v>#DIV/0!</v>
      </c>
      <c r="Z43" s="40" t="e">
        <f>Z41/Z$13*100</f>
        <v>#DIV/0!</v>
      </c>
      <c r="AA43" s="26"/>
      <c r="AB43" s="40" t="e">
        <f>AB41/AB$13*100</f>
        <v>#DIV/0!</v>
      </c>
    </row>
    <row r="44" spans="2:30" ht="14.25">
      <c r="B44" s="17"/>
      <c r="C44" s="39"/>
      <c r="D44" s="14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6"/>
      <c r="Y44" s="40"/>
      <c r="Z44" s="40"/>
      <c r="AA44" s="26"/>
      <c r="AB44" s="40"/>
    </row>
    <row r="45" spans="2:30" ht="14.25">
      <c r="B45" s="17" t="s">
        <v>202</v>
      </c>
      <c r="C45" s="39">
        <f>年月集計!C147</f>
        <v>371</v>
      </c>
      <c r="D45" s="14"/>
      <c r="E45" s="40">
        <f>年月集計!F147</f>
        <v>0</v>
      </c>
      <c r="F45" s="40">
        <f>E45/C45</f>
        <v>0</v>
      </c>
      <c r="G45" s="44" t="e">
        <f>年月集計!J136</f>
        <v>#DIV/0!</v>
      </c>
      <c r="H45" s="42">
        <f>F45/113.625*100</f>
        <v>0</v>
      </c>
      <c r="I45" s="40"/>
      <c r="J45" s="40">
        <f>年月集計!N147</f>
        <v>0</v>
      </c>
      <c r="K45" s="50">
        <f>J45/C45</f>
        <v>0</v>
      </c>
      <c r="L45" s="43" t="e">
        <f>J45/E45*100</f>
        <v>#DIV/0!</v>
      </c>
      <c r="M45" s="40"/>
      <c r="N45" s="40">
        <f>年月集計!R147</f>
        <v>0</v>
      </c>
      <c r="O45" s="50">
        <f>N45/C45</f>
        <v>0</v>
      </c>
      <c r="P45" s="43" t="e">
        <f>N45*1000/J45</f>
        <v>#DIV/0!</v>
      </c>
      <c r="Q45" s="43" t="e">
        <f>N45*1000/E45</f>
        <v>#DIV/0!</v>
      </c>
      <c r="R45" s="40"/>
      <c r="S45" s="40">
        <f>年月集計!X147</f>
        <v>0</v>
      </c>
      <c r="T45" s="50">
        <f>S45/C45</f>
        <v>0</v>
      </c>
      <c r="U45" s="40" t="e">
        <f>S45*1000/E45</f>
        <v>#DIV/0!</v>
      </c>
      <c r="V45" s="44" t="e">
        <f>S45/N45</f>
        <v>#DIV/0!</v>
      </c>
      <c r="W45" s="48" t="e">
        <f>(S45*1000)/J45</f>
        <v>#DIV/0!</v>
      </c>
      <c r="X45" s="26"/>
      <c r="Y45" s="40" t="e">
        <f>年月集計!AD147</f>
        <v>#DIV/0!</v>
      </c>
      <c r="Z45" s="43" t="e">
        <f>Y45/U45</f>
        <v>#DIV/0!</v>
      </c>
      <c r="AA45" s="26"/>
      <c r="AB45" s="43" t="e">
        <f>年月集計!AG147</f>
        <v>#DIV/0!</v>
      </c>
    </row>
    <row r="46" spans="2:30" ht="14.25">
      <c r="B46" s="17" t="s">
        <v>92</v>
      </c>
      <c r="C46" s="39"/>
      <c r="D46" s="14"/>
      <c r="E46" s="40">
        <f>E45-E41</f>
        <v>0</v>
      </c>
      <c r="F46" s="40">
        <f>F45-F41</f>
        <v>0</v>
      </c>
      <c r="G46" s="44" t="e">
        <f>G45-G41</f>
        <v>#DIV/0!</v>
      </c>
      <c r="H46" s="40">
        <f>H45-H41</f>
        <v>0</v>
      </c>
      <c r="I46" s="40"/>
      <c r="J46" s="40">
        <f>J45-J41</f>
        <v>0</v>
      </c>
      <c r="K46" s="40"/>
      <c r="L46" s="43" t="e">
        <f>L45-L41</f>
        <v>#DIV/0!</v>
      </c>
      <c r="M46" s="40"/>
      <c r="N46" s="40">
        <f>N45-N41</f>
        <v>0</v>
      </c>
      <c r="O46" s="40"/>
      <c r="P46" s="43" t="e">
        <f>P45-P41</f>
        <v>#DIV/0!</v>
      </c>
      <c r="Q46" s="43" t="e">
        <f>Q45-Q41</f>
        <v>#DIV/0!</v>
      </c>
      <c r="R46" s="40"/>
      <c r="S46" s="40">
        <f>S45-S41</f>
        <v>0</v>
      </c>
      <c r="T46" s="40"/>
      <c r="U46" s="40" t="e">
        <f>U45-U41</f>
        <v>#DIV/0!</v>
      </c>
      <c r="V46" s="44" t="e">
        <f>V45-V41</f>
        <v>#DIV/0!</v>
      </c>
      <c r="W46" s="40" t="e">
        <f>W45-W41</f>
        <v>#DIV/0!</v>
      </c>
      <c r="X46" s="40"/>
      <c r="Y46" s="40" t="e">
        <f>Y45-Y41</f>
        <v>#DIV/0!</v>
      </c>
      <c r="Z46" s="43" t="e">
        <f>Z45-Z41</f>
        <v>#DIV/0!</v>
      </c>
      <c r="AA46" s="40"/>
      <c r="AB46" s="43" t="e">
        <f>AB45-AB41</f>
        <v>#DIV/0!</v>
      </c>
    </row>
    <row r="47" spans="2:30" ht="14.25">
      <c r="B47" s="17" t="s">
        <v>75</v>
      </c>
      <c r="C47" s="39"/>
      <c r="D47" s="14"/>
      <c r="E47" s="40" t="e">
        <f>E45/E$13*100</f>
        <v>#DIV/0!</v>
      </c>
      <c r="F47" s="40" t="e">
        <f>F45/F$13*100</f>
        <v>#DIV/0!</v>
      </c>
      <c r="G47" s="40" t="e">
        <f>G45/G$13*100</f>
        <v>#DIV/0!</v>
      </c>
      <c r="H47" s="40" t="e">
        <f>H45/H$13*100</f>
        <v>#DIV/0!</v>
      </c>
      <c r="I47" s="40"/>
      <c r="J47" s="40" t="e">
        <f>J45/J$13*100</f>
        <v>#DIV/0!</v>
      </c>
      <c r="K47" s="40"/>
      <c r="L47" s="40" t="e">
        <f>L45/L$13*100</f>
        <v>#DIV/0!</v>
      </c>
      <c r="M47" s="40"/>
      <c r="N47" s="40" t="e">
        <f>N45/N$13*100</f>
        <v>#DIV/0!</v>
      </c>
      <c r="O47" s="40"/>
      <c r="P47" s="40" t="e">
        <f>P45/P$13*100</f>
        <v>#DIV/0!</v>
      </c>
      <c r="Q47" s="40" t="e">
        <f>Q45/Q$13*100</f>
        <v>#DIV/0!</v>
      </c>
      <c r="R47" s="40"/>
      <c r="S47" s="40" t="e">
        <f>S45/S$13*100</f>
        <v>#DIV/0!</v>
      </c>
      <c r="T47" s="40"/>
      <c r="U47" s="40" t="e">
        <f>U45/U$13*100</f>
        <v>#DIV/0!</v>
      </c>
      <c r="V47" s="40" t="e">
        <f>V45/V$13*100</f>
        <v>#DIV/0!</v>
      </c>
      <c r="W47" s="40" t="e">
        <f>W45/W$13*100</f>
        <v>#DIV/0!</v>
      </c>
      <c r="X47" s="26"/>
      <c r="Y47" s="40" t="e">
        <f>Y45/Y$13*100</f>
        <v>#DIV/0!</v>
      </c>
      <c r="Z47" s="40" t="e">
        <f>Z45/Z$13*100</f>
        <v>#DIV/0!</v>
      </c>
      <c r="AA47" s="26"/>
      <c r="AB47" s="40" t="e">
        <f>AB45/AB$13*100</f>
        <v>#DIV/0!</v>
      </c>
    </row>
    <row r="48" spans="2:30" ht="14.25">
      <c r="B48" s="17"/>
      <c r="C48" s="39"/>
      <c r="D48" s="14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6"/>
      <c r="Y48" s="40"/>
      <c r="Z48" s="40"/>
      <c r="AA48" s="26"/>
      <c r="AB48" s="40"/>
    </row>
    <row r="49" spans="1:32" ht="14.25">
      <c r="B49" s="17" t="s">
        <v>208</v>
      </c>
      <c r="C49" s="39">
        <f>年月集計!C162</f>
        <v>364</v>
      </c>
      <c r="D49" s="14"/>
      <c r="E49" s="40">
        <f>年月集計!F162</f>
        <v>0</v>
      </c>
      <c r="F49" s="40">
        <f>E49/C49</f>
        <v>0</v>
      </c>
      <c r="G49" s="44" t="e">
        <f>年月集計!J162</f>
        <v>#DIV/0!</v>
      </c>
      <c r="H49" s="42">
        <f>F49/113.625*100</f>
        <v>0</v>
      </c>
      <c r="I49" s="40"/>
      <c r="J49" s="40">
        <f>年月集計!N162</f>
        <v>0</v>
      </c>
      <c r="K49" s="50">
        <f>J49/C49</f>
        <v>0</v>
      </c>
      <c r="L49" s="43" t="e">
        <f>J49/E49*100</f>
        <v>#DIV/0!</v>
      </c>
      <c r="M49" s="40"/>
      <c r="N49" s="40">
        <f>年月集計!R162</f>
        <v>0</v>
      </c>
      <c r="O49" s="50">
        <f>N49/C49</f>
        <v>0</v>
      </c>
      <c r="P49" s="43" t="e">
        <f>N49*1000/J49</f>
        <v>#DIV/0!</v>
      </c>
      <c r="Q49" s="43" t="e">
        <f>N49*1000/E49</f>
        <v>#DIV/0!</v>
      </c>
      <c r="R49" s="40"/>
      <c r="S49" s="40">
        <f>年月集計!X162</f>
        <v>0</v>
      </c>
      <c r="T49" s="50">
        <f>S49/C49</f>
        <v>0</v>
      </c>
      <c r="U49" s="40" t="e">
        <f>S49*1000/E49</f>
        <v>#DIV/0!</v>
      </c>
      <c r="V49" s="44" t="e">
        <f>S49/N49</f>
        <v>#DIV/0!</v>
      </c>
      <c r="W49" s="48" t="e">
        <f>(S49*1000)/J49</f>
        <v>#DIV/0!</v>
      </c>
      <c r="X49" s="26"/>
      <c r="Y49" s="40" t="e">
        <f>年月集計!AD162</f>
        <v>#DIV/0!</v>
      </c>
      <c r="Z49" s="43" t="e">
        <f>Y49/U49</f>
        <v>#DIV/0!</v>
      </c>
      <c r="AA49" s="26"/>
      <c r="AB49" s="43" t="e">
        <f>年月集計!AG162</f>
        <v>#DIV/0!</v>
      </c>
      <c r="AD49" s="76"/>
    </row>
    <row r="50" spans="1:32" ht="14.25">
      <c r="B50" s="17" t="s">
        <v>92</v>
      </c>
      <c r="C50" s="39"/>
      <c r="D50" s="14"/>
      <c r="E50" s="40">
        <f>E49-E45</f>
        <v>0</v>
      </c>
      <c r="F50" s="40">
        <f>F49-F45</f>
        <v>0</v>
      </c>
      <c r="G50" s="44" t="e">
        <f>G49-G45</f>
        <v>#DIV/0!</v>
      </c>
      <c r="H50" s="40">
        <f>H49-H45</f>
        <v>0</v>
      </c>
      <c r="I50" s="40"/>
      <c r="J50" s="40">
        <f>J49-J45</f>
        <v>0</v>
      </c>
      <c r="K50" s="40"/>
      <c r="L50" s="43" t="e">
        <f>L49-L45</f>
        <v>#DIV/0!</v>
      </c>
      <c r="M50" s="40"/>
      <c r="N50" s="40">
        <f>N49-N45</f>
        <v>0</v>
      </c>
      <c r="O50" s="40"/>
      <c r="P50" s="43" t="e">
        <f>P49-P45</f>
        <v>#DIV/0!</v>
      </c>
      <c r="Q50" s="43" t="e">
        <f>Q49-Q45</f>
        <v>#DIV/0!</v>
      </c>
      <c r="R50" s="40"/>
      <c r="S50" s="40">
        <f>S49-S45</f>
        <v>0</v>
      </c>
      <c r="T50" s="40"/>
      <c r="U50" s="40" t="e">
        <f>U49-U45</f>
        <v>#DIV/0!</v>
      </c>
      <c r="V50" s="44" t="e">
        <f>V49-V45</f>
        <v>#DIV/0!</v>
      </c>
      <c r="W50" s="40" t="e">
        <f>W49-W45</f>
        <v>#DIV/0!</v>
      </c>
      <c r="X50" s="40"/>
      <c r="Y50" s="40" t="e">
        <f>Y49-Y45</f>
        <v>#DIV/0!</v>
      </c>
      <c r="Z50" s="43" t="e">
        <f>Z49-Z45</f>
        <v>#DIV/0!</v>
      </c>
      <c r="AA50" s="40"/>
      <c r="AB50" s="43" t="e">
        <f>AB49-AB45</f>
        <v>#DIV/0!</v>
      </c>
    </row>
    <row r="51" spans="1:32" ht="14.25">
      <c r="B51" s="17" t="s">
        <v>75</v>
      </c>
      <c r="C51" s="39"/>
      <c r="D51" s="14"/>
      <c r="E51" s="40" t="e">
        <f>E49/E$13*100</f>
        <v>#DIV/0!</v>
      </c>
      <c r="F51" s="40" t="e">
        <f>F49/F$13*100</f>
        <v>#DIV/0!</v>
      </c>
      <c r="G51" s="40" t="e">
        <f>G49/G$13*100</f>
        <v>#DIV/0!</v>
      </c>
      <c r="H51" s="40" t="e">
        <f>H49/H$13*100</f>
        <v>#DIV/0!</v>
      </c>
      <c r="I51" s="40"/>
      <c r="J51" s="40" t="e">
        <f>J49/J$13*100</f>
        <v>#DIV/0!</v>
      </c>
      <c r="K51" s="40"/>
      <c r="L51" s="40" t="e">
        <f>L49/L$13*100</f>
        <v>#DIV/0!</v>
      </c>
      <c r="M51" s="40"/>
      <c r="N51" s="40" t="e">
        <f>N49/N$13*100</f>
        <v>#DIV/0!</v>
      </c>
      <c r="O51" s="40"/>
      <c r="P51" s="40" t="e">
        <f>P49/P$13*100</f>
        <v>#DIV/0!</v>
      </c>
      <c r="Q51" s="40" t="e">
        <f>Q49/Q$13*100</f>
        <v>#DIV/0!</v>
      </c>
      <c r="R51" s="40"/>
      <c r="S51" s="40" t="e">
        <f>S49/S$13*100</f>
        <v>#DIV/0!</v>
      </c>
      <c r="T51" s="40"/>
      <c r="U51" s="40" t="e">
        <f>U49/U$13*100</f>
        <v>#DIV/0!</v>
      </c>
      <c r="V51" s="40" t="e">
        <f>V49/V$13*100</f>
        <v>#DIV/0!</v>
      </c>
      <c r="W51" s="40" t="e">
        <f>W49/W$13*100</f>
        <v>#DIV/0!</v>
      </c>
      <c r="X51" s="26"/>
      <c r="Y51" s="40" t="e">
        <f>Y49/Y$13*100</f>
        <v>#DIV/0!</v>
      </c>
      <c r="Z51" s="40" t="e">
        <f>Z49/Z$13*100</f>
        <v>#DIV/0!</v>
      </c>
      <c r="AA51" s="26"/>
      <c r="AB51" s="40" t="e">
        <f>AB49/AB$13*100</f>
        <v>#DIV/0!</v>
      </c>
    </row>
    <row r="52" spans="1:32" ht="14.25">
      <c r="B52" s="17"/>
      <c r="C52" s="39"/>
      <c r="D52" s="14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6"/>
      <c r="Y52" s="40"/>
      <c r="Z52" s="40"/>
      <c r="AA52" s="26"/>
      <c r="AB52" s="40"/>
    </row>
    <row r="53" spans="1:32" ht="14.25">
      <c r="B53" s="17" t="s">
        <v>209</v>
      </c>
      <c r="C53" s="39">
        <f>年月集計!C177</f>
        <v>364</v>
      </c>
      <c r="D53" s="14"/>
      <c r="E53" s="40">
        <f>年月集計!F177</f>
        <v>0</v>
      </c>
      <c r="F53" s="40">
        <f>E53/C53</f>
        <v>0</v>
      </c>
      <c r="G53" s="44" t="e">
        <f>年月集計!J177</f>
        <v>#DIV/0!</v>
      </c>
      <c r="H53" s="42">
        <f>F53/113.625*100</f>
        <v>0</v>
      </c>
      <c r="I53" s="40"/>
      <c r="J53" s="40">
        <f>年月集計!N177</f>
        <v>0</v>
      </c>
      <c r="K53" s="50">
        <f>J53/C53</f>
        <v>0</v>
      </c>
      <c r="L53" s="43" t="e">
        <f>J53/E53*100</f>
        <v>#DIV/0!</v>
      </c>
      <c r="M53" s="40"/>
      <c r="N53" s="40">
        <f>年月集計!R177</f>
        <v>0</v>
      </c>
      <c r="O53" s="50">
        <f>N53/C53</f>
        <v>0</v>
      </c>
      <c r="P53" s="43" t="e">
        <f>N53*1000/J53</f>
        <v>#DIV/0!</v>
      </c>
      <c r="Q53" s="43" t="e">
        <f>N53*1000/E53</f>
        <v>#DIV/0!</v>
      </c>
      <c r="R53" s="40"/>
      <c r="S53" s="40">
        <f>年月集計!X177</f>
        <v>0</v>
      </c>
      <c r="T53" s="50">
        <f>S53/C53</f>
        <v>0</v>
      </c>
      <c r="U53" s="40" t="e">
        <f>S53*1000/E53</f>
        <v>#DIV/0!</v>
      </c>
      <c r="V53" s="44" t="e">
        <f>S53/N53</f>
        <v>#DIV/0!</v>
      </c>
      <c r="W53" s="48" t="e">
        <f>(S53*1000)/J53</f>
        <v>#DIV/0!</v>
      </c>
      <c r="X53" s="26"/>
      <c r="Y53" s="40" t="e">
        <f>年月集計!AD177</f>
        <v>#DIV/0!</v>
      </c>
      <c r="Z53" s="43" t="e">
        <f>Y53/U53</f>
        <v>#DIV/0!</v>
      </c>
      <c r="AA53" s="26"/>
      <c r="AB53" s="43">
        <f>年月集計!AG166</f>
        <v>0</v>
      </c>
      <c r="AD53" s="76"/>
    </row>
    <row r="54" spans="1:32" ht="14.25">
      <c r="B54" s="17" t="s">
        <v>92</v>
      </c>
      <c r="C54" s="39"/>
      <c r="D54" s="14"/>
      <c r="E54" s="40">
        <f>E53-E49</f>
        <v>0</v>
      </c>
      <c r="F54" s="40">
        <f>F53-F49</f>
        <v>0</v>
      </c>
      <c r="G54" s="44" t="e">
        <f>G53-G49</f>
        <v>#DIV/0!</v>
      </c>
      <c r="H54" s="40">
        <f>H53-H49</f>
        <v>0</v>
      </c>
      <c r="I54" s="40"/>
      <c r="J54" s="40">
        <f>J53-J49</f>
        <v>0</v>
      </c>
      <c r="K54" s="40"/>
      <c r="L54" s="43" t="e">
        <f>L53-L49</f>
        <v>#DIV/0!</v>
      </c>
      <c r="M54" s="40"/>
      <c r="N54" s="40">
        <f>N53-N49</f>
        <v>0</v>
      </c>
      <c r="O54" s="40"/>
      <c r="P54" s="43" t="e">
        <f>P53-P49</f>
        <v>#DIV/0!</v>
      </c>
      <c r="Q54" s="43" t="e">
        <f>Q53-Q49</f>
        <v>#DIV/0!</v>
      </c>
      <c r="R54" s="40"/>
      <c r="S54" s="40">
        <f>S53-S49</f>
        <v>0</v>
      </c>
      <c r="T54" s="40"/>
      <c r="U54" s="40" t="e">
        <f>U53-U49</f>
        <v>#DIV/0!</v>
      </c>
      <c r="V54" s="44" t="e">
        <f>V53-V49</f>
        <v>#DIV/0!</v>
      </c>
      <c r="W54" s="40" t="e">
        <f>W53-W49</f>
        <v>#DIV/0!</v>
      </c>
      <c r="X54" s="40"/>
      <c r="Y54" s="40" t="e">
        <f>Y53-Y49</f>
        <v>#DIV/0!</v>
      </c>
      <c r="Z54" s="43" t="e">
        <f>Z53-Z49</f>
        <v>#DIV/0!</v>
      </c>
      <c r="AA54" s="40"/>
      <c r="AB54" s="43" t="e">
        <f>AB53-AB49</f>
        <v>#DIV/0!</v>
      </c>
    </row>
    <row r="55" spans="1:32" ht="14.25">
      <c r="B55" s="17" t="s">
        <v>75</v>
      </c>
      <c r="C55" s="39"/>
      <c r="D55" s="14"/>
      <c r="E55" s="40" t="e">
        <f>E53/E$13*100</f>
        <v>#DIV/0!</v>
      </c>
      <c r="F55" s="40" t="e">
        <f>F53/F$13*100</f>
        <v>#DIV/0!</v>
      </c>
      <c r="G55" s="40" t="e">
        <f>G53/G$13*100</f>
        <v>#DIV/0!</v>
      </c>
      <c r="H55" s="40" t="e">
        <f>H53/H$13*100</f>
        <v>#DIV/0!</v>
      </c>
      <c r="I55" s="40"/>
      <c r="J55" s="40" t="e">
        <f>J53/J$13*100</f>
        <v>#DIV/0!</v>
      </c>
      <c r="K55" s="40"/>
      <c r="L55" s="40" t="e">
        <f>L53/L$13*100</f>
        <v>#DIV/0!</v>
      </c>
      <c r="M55" s="40"/>
      <c r="N55" s="40" t="e">
        <f>N53/N$13*100</f>
        <v>#DIV/0!</v>
      </c>
      <c r="O55" s="40"/>
      <c r="P55" s="40" t="e">
        <f>P53/P$13*100</f>
        <v>#DIV/0!</v>
      </c>
      <c r="Q55" s="40" t="e">
        <f>Q53/Q$13*100</f>
        <v>#DIV/0!</v>
      </c>
      <c r="R55" s="40"/>
      <c r="S55" s="40" t="e">
        <f>S53/S$13*100</f>
        <v>#DIV/0!</v>
      </c>
      <c r="T55" s="40"/>
      <c r="U55" s="40" t="e">
        <f>U53/U$13*100</f>
        <v>#DIV/0!</v>
      </c>
      <c r="V55" s="40" t="e">
        <f>V53/V$13*100</f>
        <v>#DIV/0!</v>
      </c>
      <c r="W55" s="40" t="e">
        <f>W53/W$13*100</f>
        <v>#DIV/0!</v>
      </c>
      <c r="X55" s="26"/>
      <c r="Y55" s="40" t="e">
        <f>Y53/Y$13*100</f>
        <v>#DIV/0!</v>
      </c>
      <c r="Z55" s="40" t="e">
        <f>Z53/Z$13*100</f>
        <v>#DIV/0!</v>
      </c>
      <c r="AA55" s="26"/>
      <c r="AB55" s="40" t="e">
        <f>AB53/AB$13*100</f>
        <v>#DIV/0!</v>
      </c>
    </row>
    <row r="56" spans="1:32" ht="14.25">
      <c r="B56" s="17"/>
      <c r="C56" s="39"/>
      <c r="D56" s="14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26"/>
      <c r="Y56" s="40"/>
      <c r="Z56" s="40"/>
      <c r="AA56" s="26"/>
      <c r="AB56" s="40"/>
    </row>
    <row r="57" spans="1:32" ht="14.25">
      <c r="B57" s="17" t="s">
        <v>223</v>
      </c>
      <c r="C57" s="39">
        <f>年月集計!C192</f>
        <v>28</v>
      </c>
      <c r="D57" s="14"/>
      <c r="E57" s="40">
        <f>年月集計!F192</f>
        <v>0</v>
      </c>
      <c r="F57" s="40">
        <f>E57/C57</f>
        <v>0</v>
      </c>
      <c r="G57" s="44" t="e">
        <f>年月集計!J192</f>
        <v>#DIV/0!</v>
      </c>
      <c r="H57" s="42">
        <f>F57/113.625*100</f>
        <v>0</v>
      </c>
      <c r="I57" s="40"/>
      <c r="J57" s="40">
        <f>年月集計!N192</f>
        <v>0</v>
      </c>
      <c r="K57" s="50">
        <f>J57/C57</f>
        <v>0</v>
      </c>
      <c r="L57" s="43" t="e">
        <f>J57/E57*100</f>
        <v>#DIV/0!</v>
      </c>
      <c r="M57" s="40"/>
      <c r="N57" s="40">
        <f>年月集計!R192</f>
        <v>0</v>
      </c>
      <c r="O57" s="50">
        <f>N57/C57</f>
        <v>0</v>
      </c>
      <c r="P57" s="43" t="e">
        <f>N57*1000/J57</f>
        <v>#DIV/0!</v>
      </c>
      <c r="Q57" s="43" t="e">
        <f>N57*1000/E57</f>
        <v>#DIV/0!</v>
      </c>
      <c r="R57" s="40"/>
      <c r="S57" s="40">
        <f>年月集計!X192</f>
        <v>0</v>
      </c>
      <c r="T57" s="50">
        <f>S57/C57</f>
        <v>0</v>
      </c>
      <c r="U57" s="40" t="e">
        <f>S57*1000/E57</f>
        <v>#DIV/0!</v>
      </c>
      <c r="V57" s="44" t="e">
        <f>S57/N57</f>
        <v>#DIV/0!</v>
      </c>
      <c r="W57" s="48" t="e">
        <f>(S57*1000)/J57</f>
        <v>#DIV/0!</v>
      </c>
      <c r="X57" s="26"/>
      <c r="Y57" s="40" t="e">
        <f>年月集計!AD192</f>
        <v>#DIV/0!</v>
      </c>
      <c r="Z57" s="43" t="e">
        <f>Y57/U57</f>
        <v>#DIV/0!</v>
      </c>
      <c r="AA57" s="26"/>
      <c r="AB57" s="43" t="e">
        <f>年月集計!AG192</f>
        <v>#DIV/0!</v>
      </c>
    </row>
    <row r="58" spans="1:32" ht="14.25">
      <c r="B58" s="17" t="s">
        <v>92</v>
      </c>
      <c r="C58" s="39"/>
      <c r="D58" s="14"/>
      <c r="E58" s="40">
        <f>E57-E53</f>
        <v>0</v>
      </c>
      <c r="F58" s="40">
        <f>F57-F53</f>
        <v>0</v>
      </c>
      <c r="G58" s="44" t="e">
        <f>G57-G53</f>
        <v>#DIV/0!</v>
      </c>
      <c r="H58" s="40">
        <f>H57-H53</f>
        <v>0</v>
      </c>
      <c r="I58" s="40"/>
      <c r="J58" s="40">
        <f>J57-J53</f>
        <v>0</v>
      </c>
      <c r="K58" s="40"/>
      <c r="L58" s="43" t="e">
        <f>L57-L53</f>
        <v>#DIV/0!</v>
      </c>
      <c r="M58" s="40"/>
      <c r="N58" s="40">
        <f>N57-N53</f>
        <v>0</v>
      </c>
      <c r="O58" s="40"/>
      <c r="P58" s="43" t="e">
        <f>P57-P53</f>
        <v>#DIV/0!</v>
      </c>
      <c r="Q58" s="43" t="e">
        <f>Q57-Q53</f>
        <v>#DIV/0!</v>
      </c>
      <c r="R58" s="40"/>
      <c r="S58" s="40">
        <f>S57-S53</f>
        <v>0</v>
      </c>
      <c r="T58" s="40"/>
      <c r="U58" s="40" t="e">
        <f>U57-U53</f>
        <v>#DIV/0!</v>
      </c>
      <c r="V58" s="44" t="e">
        <f>V57-V53</f>
        <v>#DIV/0!</v>
      </c>
      <c r="W58" s="40" t="e">
        <f>W57-W53</f>
        <v>#DIV/0!</v>
      </c>
      <c r="X58" s="40"/>
      <c r="Y58" s="40" t="e">
        <f>Y57-Y53</f>
        <v>#DIV/0!</v>
      </c>
      <c r="Z58" s="43" t="e">
        <f>Z57-Z53</f>
        <v>#DIV/0!</v>
      </c>
      <c r="AA58" s="40"/>
      <c r="AB58" s="43" t="e">
        <f>AB57-AB53</f>
        <v>#DIV/0!</v>
      </c>
    </row>
    <row r="59" spans="1:32" ht="14.25">
      <c r="B59" s="17" t="s">
        <v>75</v>
      </c>
      <c r="C59" s="39"/>
      <c r="D59" s="14"/>
      <c r="E59" s="40" t="e">
        <f>E57/E$13*100</f>
        <v>#DIV/0!</v>
      </c>
      <c r="F59" s="40" t="e">
        <f>F57/F$13*100</f>
        <v>#DIV/0!</v>
      </c>
      <c r="G59" s="40" t="e">
        <f>G57/G$13*100</f>
        <v>#DIV/0!</v>
      </c>
      <c r="H59" s="40" t="e">
        <f>H57/H$13*100</f>
        <v>#DIV/0!</v>
      </c>
      <c r="I59" s="40"/>
      <c r="J59" s="40" t="e">
        <f>J57/J$13*100</f>
        <v>#DIV/0!</v>
      </c>
      <c r="K59" s="40"/>
      <c r="L59" s="40" t="e">
        <f>L57/L$13*100</f>
        <v>#DIV/0!</v>
      </c>
      <c r="M59" s="40"/>
      <c r="N59" s="40" t="e">
        <f>N57/N$13*100</f>
        <v>#DIV/0!</v>
      </c>
      <c r="O59" s="40"/>
      <c r="P59" s="40" t="e">
        <f>P57/P$13*100</f>
        <v>#DIV/0!</v>
      </c>
      <c r="Q59" s="40" t="e">
        <f>Q57/Q$13*100</f>
        <v>#DIV/0!</v>
      </c>
      <c r="R59" s="40"/>
      <c r="S59" s="40" t="e">
        <f>S57/S$13*100</f>
        <v>#DIV/0!</v>
      </c>
      <c r="T59" s="40"/>
      <c r="U59" s="40" t="e">
        <f>U57/U$13*100</f>
        <v>#DIV/0!</v>
      </c>
      <c r="V59" s="40" t="e">
        <f>V57/V$13*100</f>
        <v>#DIV/0!</v>
      </c>
      <c r="W59" s="40" t="e">
        <f>W57/W$13*100</f>
        <v>#DIV/0!</v>
      </c>
      <c r="X59" s="26"/>
      <c r="Y59" s="40" t="e">
        <f>Y57/Y$13*100</f>
        <v>#DIV/0!</v>
      </c>
      <c r="Z59" s="40" t="e">
        <f>Z57/Z$13*100</f>
        <v>#DIV/0!</v>
      </c>
      <c r="AA59" s="26"/>
      <c r="AB59" s="40" t="e">
        <f>AB57/AB$13*100</f>
        <v>#DIV/0!</v>
      </c>
    </row>
    <row r="60" spans="1:3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3"/>
    </row>
    <row r="61" spans="1:32" ht="14.25">
      <c r="B61" s="55" t="str">
        <f>年月集計!B212</f>
        <v>＊　集計：㈲日本養鶏コンサルタント　2014年4月</v>
      </c>
      <c r="C61" s="17"/>
    </row>
    <row r="62" spans="1:32" ht="14.25">
      <c r="B62" s="25"/>
      <c r="C62" s="17"/>
    </row>
  </sheetData>
  <mergeCells count="6">
    <mergeCell ref="N1:U1"/>
    <mergeCell ref="Y5:Z5"/>
    <mergeCell ref="E5:H5"/>
    <mergeCell ref="J5:L5"/>
    <mergeCell ref="N5:Q5"/>
    <mergeCell ref="S5:W5"/>
  </mergeCells>
  <phoneticPr fontId="2"/>
  <pageMargins left="0.78740157480314965" right="0.19685039370078741" top="0.59055118110236227" bottom="0.19685039370078741" header="0.51181102362204722" footer="0.51181102362204722"/>
  <pageSetup paperSize="9" scale="76" fitToWidth="0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AD103"/>
  <sheetViews>
    <sheetView topLeftCell="O4" zoomScale="90" zoomScaleNormal="90" workbookViewId="0">
      <selection activeCell="AE6" sqref="AE6"/>
    </sheetView>
  </sheetViews>
  <sheetFormatPr defaultRowHeight="13.5"/>
  <cols>
    <col min="1" max="1" width="2" customWidth="1"/>
    <col min="2" max="2" width="11" bestFit="1" customWidth="1"/>
    <col min="3" max="3" width="6.125" customWidth="1"/>
    <col min="4" max="4" width="7.25" customWidth="1"/>
    <col min="5" max="5" width="5" customWidth="1"/>
    <col min="6" max="6" width="8.375" customWidth="1"/>
    <col min="7" max="7" width="7.25" customWidth="1"/>
    <col min="8" max="8" width="6.125" customWidth="1"/>
    <col min="9" max="10" width="7.25" customWidth="1"/>
    <col min="11" max="12" width="6.125" customWidth="1"/>
    <col min="15" max="15" width="2.125" customWidth="1"/>
    <col min="21" max="21" width="10" customWidth="1"/>
    <col min="28" max="28" width="10" customWidth="1"/>
    <col min="30" max="30" width="2.125" customWidth="1"/>
  </cols>
  <sheetData>
    <row r="4" spans="2:30"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spans="2:30" ht="14.25">
      <c r="B5" s="14" t="s">
        <v>68</v>
      </c>
      <c r="C5" s="14" t="s">
        <v>132</v>
      </c>
      <c r="D5" s="14" t="s">
        <v>133</v>
      </c>
      <c r="E5" s="14" t="s">
        <v>134</v>
      </c>
      <c r="F5" s="14" t="s">
        <v>135</v>
      </c>
      <c r="G5" s="14" t="s">
        <v>136</v>
      </c>
      <c r="H5" s="14" t="s">
        <v>137</v>
      </c>
      <c r="I5" s="14" t="s">
        <v>138</v>
      </c>
      <c r="J5" s="14" t="s">
        <v>139</v>
      </c>
      <c r="K5" s="14" t="s">
        <v>140</v>
      </c>
      <c r="L5" s="14" t="s">
        <v>141</v>
      </c>
      <c r="M5" s="14"/>
      <c r="N5" s="14"/>
      <c r="O5" s="62"/>
      <c r="AD5" s="62"/>
    </row>
    <row r="6" spans="2:30" ht="14.25">
      <c r="B6" s="69" t="s">
        <v>56</v>
      </c>
      <c r="C6" s="21">
        <f>経年集計!F11</f>
        <v>0</v>
      </c>
      <c r="D6" s="58" t="e">
        <f>経年集計!G11</f>
        <v>#DIV/0!</v>
      </c>
      <c r="E6" s="21">
        <f>経年集計!H11</f>
        <v>0</v>
      </c>
      <c r="F6" s="45">
        <f>経年集計!K11</f>
        <v>0</v>
      </c>
      <c r="G6" s="45" t="e">
        <f>経年集計!L11</f>
        <v>#DIV/0!</v>
      </c>
      <c r="H6" s="45">
        <f>経年集計!O11</f>
        <v>0</v>
      </c>
      <c r="I6" s="45" t="e">
        <f>経年集計!P11</f>
        <v>#DIV/0!</v>
      </c>
      <c r="J6" s="45">
        <f>経年集計!T11</f>
        <v>0</v>
      </c>
      <c r="K6" s="21" t="e">
        <f>経年集計!U11</f>
        <v>#DIV/0!</v>
      </c>
      <c r="L6" s="21" t="e">
        <f>経年集計!W11</f>
        <v>#DIV/0!</v>
      </c>
      <c r="M6" s="21"/>
      <c r="N6" s="21"/>
      <c r="O6" s="62"/>
      <c r="AD6" s="62"/>
    </row>
    <row r="7" spans="2:30" ht="14.25">
      <c r="B7" s="69" t="s">
        <v>57</v>
      </c>
      <c r="C7" s="21">
        <f>経年集計!F13</f>
        <v>0</v>
      </c>
      <c r="D7" s="58" t="e">
        <f>経年集計!G13</f>
        <v>#DIV/0!</v>
      </c>
      <c r="E7" s="21">
        <f>経年集計!H13</f>
        <v>0</v>
      </c>
      <c r="F7" s="45">
        <f>経年集計!K13</f>
        <v>0</v>
      </c>
      <c r="G7" s="45" t="e">
        <f>経年集計!L13</f>
        <v>#DIV/0!</v>
      </c>
      <c r="H7" s="45">
        <f>経年集計!O13</f>
        <v>0</v>
      </c>
      <c r="I7" s="45" t="e">
        <f>経年集計!P13</f>
        <v>#DIV/0!</v>
      </c>
      <c r="J7" s="45">
        <f>経年集計!T13</f>
        <v>0</v>
      </c>
      <c r="K7" s="21" t="e">
        <f>経年集計!U13</f>
        <v>#DIV/0!</v>
      </c>
      <c r="L7" s="21" t="e">
        <f>経年集計!W13</f>
        <v>#DIV/0!</v>
      </c>
      <c r="M7" s="21"/>
      <c r="N7" s="21"/>
      <c r="O7" s="62"/>
      <c r="AD7" s="62"/>
    </row>
    <row r="8" spans="2:30" ht="14.25">
      <c r="B8" s="69" t="s">
        <v>65</v>
      </c>
      <c r="C8" s="21">
        <f>経年集計!F17</f>
        <v>0</v>
      </c>
      <c r="D8" s="58" t="e">
        <f>経年集計!G17</f>
        <v>#DIV/0!</v>
      </c>
      <c r="E8" s="21">
        <f>経年集計!H17</f>
        <v>0</v>
      </c>
      <c r="F8" s="45">
        <f>経年集計!K17</f>
        <v>0</v>
      </c>
      <c r="G8" s="45" t="e">
        <f>経年集計!L17</f>
        <v>#DIV/0!</v>
      </c>
      <c r="H8" s="45">
        <f>経年集計!O17</f>
        <v>0</v>
      </c>
      <c r="I8" s="45" t="e">
        <f>経年集計!P17</f>
        <v>#DIV/0!</v>
      </c>
      <c r="J8" s="45">
        <f>経年集計!T17</f>
        <v>0</v>
      </c>
      <c r="K8" s="21" t="e">
        <f>経年集計!U17</f>
        <v>#DIV/0!</v>
      </c>
      <c r="L8" s="21" t="e">
        <f>経年集計!W17</f>
        <v>#DIV/0!</v>
      </c>
      <c r="M8" s="21"/>
      <c r="N8" s="21"/>
      <c r="O8" s="62"/>
      <c r="AD8" s="62"/>
    </row>
    <row r="9" spans="2:30" ht="14.25">
      <c r="B9" s="69" t="s">
        <v>72</v>
      </c>
      <c r="C9" s="21">
        <f>経年集計!F21</f>
        <v>0</v>
      </c>
      <c r="D9" s="58" t="e">
        <f>経年集計!G21</f>
        <v>#DIV/0!</v>
      </c>
      <c r="E9" s="21">
        <f>経年集計!H21</f>
        <v>0</v>
      </c>
      <c r="F9" s="45">
        <f>経年集計!K21</f>
        <v>0</v>
      </c>
      <c r="G9" s="45" t="e">
        <f>経年集計!L21</f>
        <v>#DIV/0!</v>
      </c>
      <c r="H9" s="45">
        <f>経年集計!O21</f>
        <v>0</v>
      </c>
      <c r="I9" s="45" t="e">
        <f>経年集計!P21</f>
        <v>#DIV/0!</v>
      </c>
      <c r="J9" s="45">
        <f>経年集計!T21</f>
        <v>0</v>
      </c>
      <c r="K9" s="21" t="e">
        <f>経年集計!U21</f>
        <v>#DIV/0!</v>
      </c>
      <c r="L9" s="21" t="e">
        <f>経年集計!W21</f>
        <v>#DIV/0!</v>
      </c>
      <c r="M9" s="21"/>
      <c r="N9" s="21"/>
      <c r="O9" s="62"/>
      <c r="AD9" s="62"/>
    </row>
    <row r="10" spans="2:30" ht="14.25">
      <c r="B10" s="69" t="s">
        <v>98</v>
      </c>
      <c r="C10" s="21">
        <f>経年集計!F25</f>
        <v>0</v>
      </c>
      <c r="D10" s="58" t="e">
        <f>経年集計!G25</f>
        <v>#DIV/0!</v>
      </c>
      <c r="E10" s="21">
        <f>経年集計!H25</f>
        <v>0</v>
      </c>
      <c r="F10" s="45">
        <f>経年集計!K25</f>
        <v>0</v>
      </c>
      <c r="G10" s="45" t="e">
        <f>経年集計!L25</f>
        <v>#DIV/0!</v>
      </c>
      <c r="H10" s="45">
        <f>経年集計!O25</f>
        <v>0</v>
      </c>
      <c r="I10" s="45" t="e">
        <f>経年集計!P25</f>
        <v>#DIV/0!</v>
      </c>
      <c r="J10" s="45">
        <f>経年集計!T25</f>
        <v>0</v>
      </c>
      <c r="K10" s="21" t="e">
        <f>経年集計!U25</f>
        <v>#DIV/0!</v>
      </c>
      <c r="L10" s="21" t="e">
        <f>経年集計!W25</f>
        <v>#DIV/0!</v>
      </c>
      <c r="M10" s="21"/>
      <c r="N10" s="21"/>
      <c r="O10" s="62"/>
      <c r="AD10" s="62"/>
    </row>
    <row r="11" spans="2:30" ht="14.25">
      <c r="B11" s="69" t="s">
        <v>99</v>
      </c>
      <c r="C11" s="21">
        <f>経年集計!F29</f>
        <v>0</v>
      </c>
      <c r="D11" s="58" t="e">
        <f>経年集計!G29</f>
        <v>#DIV/0!</v>
      </c>
      <c r="E11" s="21">
        <f>経年集計!H29</f>
        <v>0</v>
      </c>
      <c r="F11" s="45">
        <f>経年集計!K29</f>
        <v>0</v>
      </c>
      <c r="G11" s="45" t="e">
        <f>経年集計!L29</f>
        <v>#DIV/0!</v>
      </c>
      <c r="H11" s="45">
        <f>経年集計!O29</f>
        <v>0</v>
      </c>
      <c r="I11" s="45" t="e">
        <f>経年集計!P29</f>
        <v>#DIV/0!</v>
      </c>
      <c r="J11" s="45">
        <f>経年集計!T29</f>
        <v>0</v>
      </c>
      <c r="K11" s="21" t="e">
        <f>経年集計!U29</f>
        <v>#DIV/0!</v>
      </c>
      <c r="L11" s="21" t="e">
        <f>経年集計!W29</f>
        <v>#DIV/0!</v>
      </c>
      <c r="M11" s="21"/>
      <c r="N11" s="21"/>
      <c r="O11" s="62"/>
      <c r="AD11" s="62"/>
    </row>
    <row r="12" spans="2:30" ht="14.25">
      <c r="B12" s="69" t="s">
        <v>100</v>
      </c>
      <c r="C12" s="40">
        <f>経年集計!F33</f>
        <v>0</v>
      </c>
      <c r="D12" s="44" t="e">
        <f>経年集計!G33</f>
        <v>#DIV/0!</v>
      </c>
      <c r="E12" s="40">
        <f>経年集計!H33</f>
        <v>0</v>
      </c>
      <c r="F12" s="43">
        <f>経年集計!K33</f>
        <v>0</v>
      </c>
      <c r="G12" s="43" t="e">
        <f>経年集計!L33</f>
        <v>#DIV/0!</v>
      </c>
      <c r="H12" s="43">
        <f>経年集計!O33</f>
        <v>0</v>
      </c>
      <c r="I12" s="43" t="e">
        <f>経年集計!P33</f>
        <v>#DIV/0!</v>
      </c>
      <c r="J12" s="43">
        <f>経年集計!T33</f>
        <v>0</v>
      </c>
      <c r="K12" s="40" t="e">
        <f>経年集計!U33</f>
        <v>#DIV/0!</v>
      </c>
      <c r="L12" s="40" t="e">
        <f>経年集計!W33</f>
        <v>#DIV/0!</v>
      </c>
      <c r="M12" s="40"/>
      <c r="N12" s="40"/>
      <c r="O12" s="62"/>
      <c r="AD12" s="62"/>
    </row>
    <row r="13" spans="2:30" ht="14.25">
      <c r="B13" s="69" t="s">
        <v>111</v>
      </c>
      <c r="C13" s="21">
        <f>経年集計!F37</f>
        <v>0</v>
      </c>
      <c r="D13" s="58" t="e">
        <f>経年集計!G37</f>
        <v>#DIV/0!</v>
      </c>
      <c r="E13" s="21">
        <f>経年集計!H37</f>
        <v>0</v>
      </c>
      <c r="F13" s="45">
        <f>経年集計!K37</f>
        <v>0</v>
      </c>
      <c r="G13" s="45" t="e">
        <f>経年集計!L37</f>
        <v>#DIV/0!</v>
      </c>
      <c r="H13" s="45">
        <f>経年集計!O37</f>
        <v>0</v>
      </c>
      <c r="I13" s="45" t="e">
        <f>経年集計!P37</f>
        <v>#DIV/0!</v>
      </c>
      <c r="J13" s="45">
        <f>経年集計!T37</f>
        <v>0</v>
      </c>
      <c r="K13" s="21" t="e">
        <f>経年集計!U37</f>
        <v>#DIV/0!</v>
      </c>
      <c r="L13" s="21" t="e">
        <f>経年集計!W37</f>
        <v>#DIV/0!</v>
      </c>
      <c r="M13" s="21"/>
      <c r="N13" s="21"/>
      <c r="O13" s="62"/>
      <c r="AD13" s="62"/>
    </row>
    <row r="14" spans="2:30" ht="14.25">
      <c r="B14" s="69" t="s">
        <v>203</v>
      </c>
      <c r="C14" s="31">
        <f>経年集計!F41</f>
        <v>0</v>
      </c>
      <c r="D14" s="58" t="e">
        <f>経年集計!G41</f>
        <v>#DIV/0!</v>
      </c>
      <c r="E14" s="21">
        <f>経年集計!H41</f>
        <v>0</v>
      </c>
      <c r="F14" s="45">
        <f>経年集計!K41</f>
        <v>0</v>
      </c>
      <c r="G14" s="45" t="e">
        <f>経年集計!L41</f>
        <v>#DIV/0!</v>
      </c>
      <c r="H14" s="45">
        <f>経年集計!O41</f>
        <v>0</v>
      </c>
      <c r="I14" s="45" t="e">
        <f>経年集計!P41</f>
        <v>#DIV/0!</v>
      </c>
      <c r="J14" s="45">
        <f>経年集計!T41</f>
        <v>0</v>
      </c>
      <c r="K14" s="21" t="e">
        <f>経年集計!U41</f>
        <v>#DIV/0!</v>
      </c>
      <c r="L14" s="21" t="e">
        <f>経年集計!W41</f>
        <v>#DIV/0!</v>
      </c>
      <c r="M14" s="14"/>
      <c r="N14" s="14"/>
      <c r="O14" s="62"/>
      <c r="AD14" s="62"/>
    </row>
    <row r="15" spans="2:30" ht="14.25">
      <c r="B15" s="69" t="s">
        <v>204</v>
      </c>
      <c r="C15" s="31">
        <f>経年集計!F45</f>
        <v>0</v>
      </c>
      <c r="D15" s="58" t="e">
        <f>経年集計!G45</f>
        <v>#DIV/0!</v>
      </c>
      <c r="E15" s="21">
        <f>経年集計!H45</f>
        <v>0</v>
      </c>
      <c r="F15" s="45">
        <f>経年集計!K45</f>
        <v>0</v>
      </c>
      <c r="G15" s="45" t="e">
        <f>経年集計!L45</f>
        <v>#DIV/0!</v>
      </c>
      <c r="H15" s="45">
        <f>経年集計!O45</f>
        <v>0</v>
      </c>
      <c r="I15" s="45" t="e">
        <f>経年集計!P45</f>
        <v>#DIV/0!</v>
      </c>
      <c r="J15" s="45">
        <f>経年集計!T45</f>
        <v>0</v>
      </c>
      <c r="K15" s="21" t="e">
        <f>経年集計!U45</f>
        <v>#DIV/0!</v>
      </c>
      <c r="L15" s="21" t="e">
        <f>経年集計!W45</f>
        <v>#DIV/0!</v>
      </c>
      <c r="M15" s="14"/>
      <c r="N15" s="14"/>
      <c r="O15" s="62"/>
      <c r="AD15" s="62"/>
    </row>
    <row r="16" spans="2:30" ht="14.25">
      <c r="B16" s="69" t="s">
        <v>207</v>
      </c>
      <c r="C16" s="31">
        <f>経年集計!F49</f>
        <v>0</v>
      </c>
      <c r="D16" s="59" t="e">
        <f>経年集計!G49</f>
        <v>#DIV/0!</v>
      </c>
      <c r="E16" s="31">
        <f>経年集計!H49</f>
        <v>0</v>
      </c>
      <c r="F16" s="32">
        <f>経年集計!K49</f>
        <v>0</v>
      </c>
      <c r="G16" s="32" t="e">
        <f>経年集計!L49</f>
        <v>#DIV/0!</v>
      </c>
      <c r="H16" s="32">
        <f>経年集計!O49</f>
        <v>0</v>
      </c>
      <c r="I16" s="32" t="e">
        <f>経年集計!P49</f>
        <v>#DIV/0!</v>
      </c>
      <c r="J16" s="32">
        <f>経年集計!T49</f>
        <v>0</v>
      </c>
      <c r="K16" s="31" t="e">
        <f>経年集計!U49</f>
        <v>#DIV/0!</v>
      </c>
      <c r="L16" s="31" t="e">
        <f>経年集計!W49</f>
        <v>#DIV/0!</v>
      </c>
      <c r="M16" s="59"/>
      <c r="N16" s="59"/>
      <c r="O16" s="62"/>
      <c r="AD16" s="62"/>
    </row>
    <row r="17" spans="2:30" ht="14.25">
      <c r="B17" s="69" t="s">
        <v>210</v>
      </c>
      <c r="C17" s="31">
        <f>経年集計!F53</f>
        <v>0</v>
      </c>
      <c r="D17" s="59" t="e">
        <f>経年集計!G53</f>
        <v>#DIV/0!</v>
      </c>
      <c r="E17" s="31">
        <f>経年集計!H53</f>
        <v>0</v>
      </c>
      <c r="F17" s="32">
        <f>経年集計!K53</f>
        <v>0</v>
      </c>
      <c r="G17" s="32" t="e">
        <f>経年集計!L53</f>
        <v>#DIV/0!</v>
      </c>
      <c r="H17" s="32">
        <f>経年集計!O53</f>
        <v>0</v>
      </c>
      <c r="I17" s="32" t="e">
        <f>経年集計!P53</f>
        <v>#DIV/0!</v>
      </c>
      <c r="J17" s="32">
        <f>経年集計!T53</f>
        <v>0</v>
      </c>
      <c r="K17" s="31" t="e">
        <f>経年集計!U53</f>
        <v>#DIV/0!</v>
      </c>
      <c r="L17" s="31" t="e">
        <f>経年集計!W53</f>
        <v>#DIV/0!</v>
      </c>
      <c r="M17" s="59"/>
      <c r="N17" s="59"/>
      <c r="O17" s="62"/>
      <c r="AD17" s="62"/>
    </row>
    <row r="18" spans="2:30" ht="14.25">
      <c r="B18" s="69" t="s">
        <v>216</v>
      </c>
      <c r="C18" s="31">
        <f>経年集計!F57</f>
        <v>0</v>
      </c>
      <c r="D18" s="59" t="e">
        <f>経年集計!G57</f>
        <v>#DIV/0!</v>
      </c>
      <c r="E18" s="31">
        <f>経年集計!H57</f>
        <v>0</v>
      </c>
      <c r="F18" s="32">
        <f>経年集計!K57</f>
        <v>0</v>
      </c>
      <c r="G18" s="32" t="e">
        <f>経年集計!L57</f>
        <v>#DIV/0!</v>
      </c>
      <c r="H18" s="32">
        <f>経年集計!O57</f>
        <v>0</v>
      </c>
      <c r="I18" s="32" t="e">
        <f>経年集計!P57</f>
        <v>#DIV/0!</v>
      </c>
      <c r="J18" s="32">
        <f>経年集計!T57</f>
        <v>0</v>
      </c>
      <c r="K18" s="31" t="e">
        <f>経年集計!U57</f>
        <v>#DIV/0!</v>
      </c>
      <c r="L18" s="31" t="e">
        <f>経年集計!W57</f>
        <v>#DIV/0!</v>
      </c>
      <c r="M18" s="59"/>
      <c r="N18" s="59"/>
      <c r="O18" s="62"/>
      <c r="AD18" s="62"/>
    </row>
    <row r="19" spans="2:30" ht="14.25">
      <c r="B19" s="6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2"/>
      <c r="AD19" s="62"/>
    </row>
    <row r="20" spans="2:30" ht="14.25">
      <c r="B20" s="6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2"/>
      <c r="AD20" s="62"/>
    </row>
    <row r="21" spans="2:30" ht="14.25">
      <c r="B21" s="6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2"/>
      <c r="AD21" s="62"/>
    </row>
    <row r="22" spans="2:30" ht="14.25">
      <c r="B22" s="6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2"/>
      <c r="AD22" s="62"/>
    </row>
    <row r="23" spans="2:30" ht="14.25">
      <c r="B23" s="6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2"/>
      <c r="AD23" s="62"/>
    </row>
    <row r="24" spans="2:30" ht="14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2"/>
      <c r="AD24" s="62"/>
    </row>
    <row r="25" spans="2:30" ht="14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2"/>
      <c r="AD25" s="62"/>
    </row>
    <row r="26" spans="2:30" ht="14.25">
      <c r="B26" s="69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62"/>
      <c r="AD26" s="62"/>
    </row>
    <row r="27" spans="2:30" ht="14.25">
      <c r="B27" s="69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62"/>
      <c r="AD27" s="62"/>
    </row>
    <row r="28" spans="2:30" ht="14.25">
      <c r="B28" s="69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62"/>
      <c r="AD28" s="62"/>
    </row>
    <row r="29" spans="2:30" ht="14.25">
      <c r="B29" s="69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62"/>
      <c r="AD29" s="62"/>
    </row>
    <row r="30" spans="2:30" ht="14.25">
      <c r="B30" s="6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62"/>
      <c r="AD30" s="62"/>
    </row>
    <row r="31" spans="2:30" ht="14.25">
      <c r="B31" s="69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62"/>
      <c r="AD31" s="62"/>
    </row>
    <row r="32" spans="2:30" ht="14.25">
      <c r="B32" s="6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62"/>
      <c r="AD32" s="62"/>
    </row>
    <row r="33" spans="2:30" ht="14.25">
      <c r="B33" s="69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62"/>
      <c r="AD33" s="62"/>
    </row>
    <row r="34" spans="2:30" ht="14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62"/>
      <c r="AD34" s="62"/>
    </row>
    <row r="35" spans="2:30" ht="14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62"/>
      <c r="AD35" s="62"/>
    </row>
    <row r="36" spans="2:30" ht="14.25">
      <c r="B36" s="69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62"/>
      <c r="AD36" s="62"/>
    </row>
    <row r="37" spans="2:30" ht="14.25">
      <c r="B37" s="69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62"/>
      <c r="AD37" s="62"/>
    </row>
    <row r="38" spans="2:30" ht="14.25">
      <c r="B38" s="69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62"/>
      <c r="AD38" s="62"/>
    </row>
    <row r="39" spans="2:30" ht="14.25">
      <c r="B39" s="69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62"/>
      <c r="AD39" s="62"/>
    </row>
    <row r="40" spans="2:30" ht="14.25">
      <c r="B40" s="69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62"/>
      <c r="AD40" s="62"/>
    </row>
    <row r="41" spans="2:30" ht="14.25">
      <c r="B41" s="69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62"/>
      <c r="AD41" s="62"/>
    </row>
    <row r="42" spans="2:30" ht="14.25">
      <c r="B42" s="69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62"/>
      <c r="AD42" s="62"/>
    </row>
    <row r="43" spans="2:30" ht="14.25">
      <c r="B43" s="69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62"/>
      <c r="AD43" s="62"/>
    </row>
    <row r="44" spans="2:30" ht="14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62"/>
      <c r="AD44" s="62"/>
    </row>
    <row r="45" spans="2:30" ht="14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62"/>
      <c r="AD45" s="62"/>
    </row>
    <row r="46" spans="2:30" ht="14.25">
      <c r="B46" s="69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62"/>
      <c r="AD46" s="62"/>
    </row>
    <row r="47" spans="2:30" ht="14.25">
      <c r="B47" s="69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62"/>
      <c r="AD47" s="62"/>
    </row>
    <row r="48" spans="2:30" ht="14.25">
      <c r="B48" s="69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62"/>
      <c r="AD48" s="62"/>
    </row>
    <row r="49" spans="2:30" ht="14.25">
      <c r="B49" s="69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2"/>
      <c r="AD49" s="62"/>
    </row>
    <row r="50" spans="2:30" ht="14.25">
      <c r="B50" s="69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62"/>
      <c r="AD50" s="62"/>
    </row>
    <row r="51" spans="2:30" ht="14.25">
      <c r="B51" s="69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62"/>
      <c r="AD51" s="62"/>
    </row>
    <row r="52" spans="2:30" ht="14.25">
      <c r="B52" s="69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62"/>
      <c r="AD52" s="62"/>
    </row>
    <row r="53" spans="2:30" ht="14.25">
      <c r="B53" s="69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62"/>
      <c r="AD53" s="62"/>
    </row>
    <row r="54" spans="2:30" ht="14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62"/>
      <c r="AD54" s="62"/>
    </row>
    <row r="55" spans="2:30" ht="14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62"/>
      <c r="AD55" s="62"/>
    </row>
    <row r="56" spans="2:30" ht="14.25">
      <c r="B56" s="69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62"/>
      <c r="AD56" s="62"/>
    </row>
    <row r="57" spans="2:30" ht="14.25">
      <c r="B57" s="69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62"/>
      <c r="AD57" s="62"/>
    </row>
    <row r="58" spans="2:30" ht="14.25">
      <c r="B58" s="69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62"/>
      <c r="AD58" s="62"/>
    </row>
    <row r="59" spans="2:30" ht="14.25">
      <c r="B59" s="69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62"/>
      <c r="AD59" s="62"/>
    </row>
    <row r="60" spans="2:30" ht="14.25">
      <c r="B60" s="69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62"/>
      <c r="AD60" s="62"/>
    </row>
    <row r="61" spans="2:30" ht="14.25">
      <c r="B61" s="69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62"/>
      <c r="AD61" s="62"/>
    </row>
    <row r="62" spans="2:30" ht="14.25">
      <c r="B62" s="69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62"/>
      <c r="AD62" s="62"/>
    </row>
    <row r="63" spans="2:30" ht="14.25">
      <c r="B63" s="69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62"/>
      <c r="AD63" s="62"/>
    </row>
    <row r="64" spans="2:30" ht="14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62"/>
      <c r="AD64" s="62"/>
    </row>
    <row r="65" spans="2:30" ht="14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62"/>
      <c r="AD65" s="62"/>
    </row>
    <row r="66" spans="2:30" ht="14.25">
      <c r="B66" s="69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62"/>
      <c r="AD66" s="62"/>
    </row>
    <row r="67" spans="2:30" ht="14.25">
      <c r="B67" s="69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62"/>
      <c r="AD67" s="62"/>
    </row>
    <row r="68" spans="2:30" ht="14.25">
      <c r="B68" s="69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62"/>
      <c r="AD68" s="62"/>
    </row>
    <row r="69" spans="2:30" ht="14.25">
      <c r="B69" s="69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62"/>
      <c r="AD69" s="62"/>
    </row>
    <row r="70" spans="2:30" ht="14.25">
      <c r="B70" s="69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62"/>
      <c r="AD70" s="62"/>
    </row>
    <row r="71" spans="2:30" ht="14.25">
      <c r="B71" s="69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62"/>
      <c r="AD71" s="62"/>
    </row>
    <row r="72" spans="2:30" ht="14.25">
      <c r="B72" s="69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62"/>
      <c r="AD72" s="62"/>
    </row>
    <row r="73" spans="2:30" ht="14.25">
      <c r="B73" s="69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62"/>
      <c r="AD73" s="62"/>
    </row>
    <row r="74" spans="2:30" ht="14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62"/>
      <c r="AD74" s="62"/>
    </row>
    <row r="75" spans="2:30" ht="14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62"/>
      <c r="AD75" s="62"/>
    </row>
    <row r="76" spans="2:30" ht="14.25">
      <c r="B76" s="69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62"/>
      <c r="AD76" s="62"/>
    </row>
    <row r="77" spans="2:30" ht="14.25">
      <c r="B77" s="69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62"/>
      <c r="AD77" s="62"/>
    </row>
    <row r="78" spans="2:30" ht="14.25">
      <c r="B78" s="69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62"/>
      <c r="AD78" s="62"/>
    </row>
    <row r="79" spans="2:30" ht="14.25">
      <c r="B79" s="69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62"/>
      <c r="AD79" s="62"/>
    </row>
    <row r="80" spans="2:30" ht="14.25">
      <c r="B80" s="69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</row>
    <row r="81" spans="2:30" ht="28.5">
      <c r="B81" s="69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62"/>
      <c r="P81" s="62"/>
      <c r="Q81" s="63" t="s">
        <v>103</v>
      </c>
      <c r="R81" s="62"/>
      <c r="S81" s="62"/>
      <c r="T81" s="64"/>
      <c r="U81" s="87" t="s">
        <v>104</v>
      </c>
      <c r="V81" s="87"/>
      <c r="W81" s="87"/>
      <c r="X81" s="87"/>
      <c r="Y81" s="64"/>
      <c r="Z81" s="65"/>
      <c r="AA81" s="65" t="s">
        <v>107</v>
      </c>
      <c r="AB81" s="62"/>
      <c r="AC81" s="62"/>
      <c r="AD81" s="62"/>
    </row>
    <row r="82" spans="2:30" ht="14.25">
      <c r="B82" s="69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6"/>
      <c r="Z82" s="66"/>
      <c r="AA82" s="66" t="s">
        <v>225</v>
      </c>
      <c r="AB82" s="62"/>
      <c r="AC82" s="62"/>
      <c r="AD82" s="62"/>
    </row>
    <row r="83" spans="2:30" ht="14.25">
      <c r="B83" s="69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2:30" ht="14.25">
      <c r="B84" s="14"/>
    </row>
    <row r="85" spans="2:30" ht="14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2:30" ht="14.25">
      <c r="B86" s="69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30" ht="14.25">
      <c r="B87" s="69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30" ht="14.25">
      <c r="B88" s="69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30" ht="14.25">
      <c r="B89" s="69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30" ht="14.25">
      <c r="B90" s="69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30" ht="14.25">
      <c r="B91" s="69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30" ht="14.25">
      <c r="B92" s="69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2:30" ht="14.25">
      <c r="B93" s="69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30" ht="14.25">
      <c r="B94" s="14"/>
    </row>
    <row r="95" spans="2:30" ht="14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2:30" ht="14.25">
      <c r="B96" s="69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ht="14.25">
      <c r="B97" s="69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ht="14.25">
      <c r="B98" s="69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ht="14.25">
      <c r="B99" s="69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ht="14.25">
      <c r="B100" s="69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ht="14.25">
      <c r="B101" s="69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ht="14.25">
      <c r="B102" s="69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ht="14.25">
      <c r="B103" s="69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</sheetData>
  <mergeCells count="1">
    <mergeCell ref="U81:X81"/>
  </mergeCells>
  <phoneticPr fontId="2"/>
  <pageMargins left="0.59055118110236227" right="0" top="0.39370078740157483" bottom="0" header="0.51181102362204722" footer="0.51181102362204722"/>
  <pageSetup paperSize="9" scale="74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I37"/>
  <sheetViews>
    <sheetView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1" sqref="I1"/>
    </sheetView>
  </sheetViews>
  <sheetFormatPr defaultRowHeight="13.5"/>
  <cols>
    <col min="1" max="1" width="1.75" customWidth="1"/>
    <col min="2" max="2" width="6.25" customWidth="1"/>
    <col min="3" max="3" width="1.75" customWidth="1"/>
    <col min="4" max="16" width="7.125" customWidth="1"/>
    <col min="17" max="17" width="0.875" customWidth="1"/>
    <col min="18" max="30" width="5.625" customWidth="1"/>
    <col min="31" max="31" width="0.875" customWidth="1"/>
    <col min="32" max="44" width="5.625" customWidth="1"/>
    <col min="45" max="45" width="0.875" customWidth="1"/>
    <col min="46" max="58" width="5.625" customWidth="1"/>
    <col min="59" max="59" width="0.875" customWidth="1"/>
    <col min="60" max="72" width="5.625" customWidth="1"/>
    <col min="73" max="73" width="0.875" customWidth="1"/>
    <col min="74" max="86" width="5.625" customWidth="1"/>
    <col min="87" max="87" width="1.75" customWidth="1"/>
  </cols>
  <sheetData>
    <row r="1" spans="1:87" ht="21">
      <c r="B1" s="28" t="s">
        <v>61</v>
      </c>
      <c r="E1" s="28" t="s">
        <v>125</v>
      </c>
      <c r="AF1" s="28"/>
    </row>
    <row r="3" spans="1:87" ht="14.25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 t="str">
        <f>年月集計!AI3</f>
        <v>Ａ養鶏場</v>
      </c>
      <c r="CE3" s="27"/>
      <c r="CF3" s="27"/>
      <c r="CG3" s="27"/>
      <c r="CH3" s="27"/>
      <c r="CI3" s="27"/>
    </row>
    <row r="4" spans="1:87" ht="15" thickTop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</row>
    <row r="5" spans="1:87" ht="14.25">
      <c r="A5" s="14"/>
      <c r="B5" s="12" t="s">
        <v>15</v>
      </c>
      <c r="C5" s="14"/>
      <c r="D5" s="86" t="s">
        <v>97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14"/>
      <c r="R5" s="86" t="s">
        <v>58</v>
      </c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14"/>
      <c r="AF5" s="86" t="s">
        <v>32</v>
      </c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14"/>
      <c r="AT5" s="86" t="s">
        <v>59</v>
      </c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14"/>
      <c r="BH5" s="86" t="s">
        <v>60</v>
      </c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14"/>
      <c r="BV5" s="86" t="s">
        <v>126</v>
      </c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14"/>
    </row>
    <row r="6" spans="1:87" ht="14.25">
      <c r="A6" s="14"/>
      <c r="B6" s="14"/>
      <c r="C6" s="14"/>
      <c r="D6" s="12" t="s">
        <v>31</v>
      </c>
      <c r="E6" s="29" t="s">
        <v>56</v>
      </c>
      <c r="F6" s="29" t="s">
        <v>57</v>
      </c>
      <c r="G6" s="29" t="s">
        <v>65</v>
      </c>
      <c r="H6" s="29" t="s">
        <v>72</v>
      </c>
      <c r="I6" s="29" t="s">
        <v>98</v>
      </c>
      <c r="J6" s="29" t="s">
        <v>99</v>
      </c>
      <c r="K6" s="29" t="s">
        <v>100</v>
      </c>
      <c r="L6" s="29" t="s">
        <v>111</v>
      </c>
      <c r="M6" s="29" t="s">
        <v>203</v>
      </c>
      <c r="N6" s="29" t="s">
        <v>204</v>
      </c>
      <c r="O6" s="29" t="s">
        <v>207</v>
      </c>
      <c r="P6" s="29" t="s">
        <v>210</v>
      </c>
      <c r="Q6" s="14"/>
      <c r="R6" s="12" t="s">
        <v>31</v>
      </c>
      <c r="S6" s="29" t="s">
        <v>56</v>
      </c>
      <c r="T6" s="29" t="s">
        <v>57</v>
      </c>
      <c r="U6" s="29" t="s">
        <v>65</v>
      </c>
      <c r="V6" s="29" t="s">
        <v>72</v>
      </c>
      <c r="W6" s="29" t="s">
        <v>98</v>
      </c>
      <c r="X6" s="29" t="s">
        <v>99</v>
      </c>
      <c r="Y6" s="29" t="s">
        <v>100</v>
      </c>
      <c r="Z6" s="29" t="s">
        <v>111</v>
      </c>
      <c r="AA6" s="29" t="s">
        <v>203</v>
      </c>
      <c r="AB6" s="29" t="s">
        <v>204</v>
      </c>
      <c r="AC6" s="29" t="s">
        <v>207</v>
      </c>
      <c r="AD6" s="29" t="s">
        <v>210</v>
      </c>
      <c r="AE6" s="14"/>
      <c r="AF6" s="12" t="s">
        <v>31</v>
      </c>
      <c r="AG6" s="29" t="s">
        <v>56</v>
      </c>
      <c r="AH6" s="29" t="s">
        <v>57</v>
      </c>
      <c r="AI6" s="29" t="s">
        <v>65</v>
      </c>
      <c r="AJ6" s="29" t="s">
        <v>72</v>
      </c>
      <c r="AK6" s="29" t="s">
        <v>98</v>
      </c>
      <c r="AL6" s="29" t="s">
        <v>99</v>
      </c>
      <c r="AM6" s="29" t="s">
        <v>100</v>
      </c>
      <c r="AN6" s="29" t="s">
        <v>111</v>
      </c>
      <c r="AO6" s="29" t="s">
        <v>203</v>
      </c>
      <c r="AP6" s="29" t="s">
        <v>204</v>
      </c>
      <c r="AQ6" s="29" t="s">
        <v>207</v>
      </c>
      <c r="AR6" s="29" t="s">
        <v>210</v>
      </c>
      <c r="AS6" s="14"/>
      <c r="AT6" s="12" t="s">
        <v>31</v>
      </c>
      <c r="AU6" s="29" t="s">
        <v>56</v>
      </c>
      <c r="AV6" s="29" t="s">
        <v>57</v>
      </c>
      <c r="AW6" s="29" t="s">
        <v>65</v>
      </c>
      <c r="AX6" s="29" t="s">
        <v>72</v>
      </c>
      <c r="AY6" s="29" t="s">
        <v>98</v>
      </c>
      <c r="AZ6" s="29" t="s">
        <v>99</v>
      </c>
      <c r="BA6" s="29" t="s">
        <v>100</v>
      </c>
      <c r="BB6" s="29" t="s">
        <v>111</v>
      </c>
      <c r="BC6" s="29" t="s">
        <v>203</v>
      </c>
      <c r="BD6" s="29" t="s">
        <v>204</v>
      </c>
      <c r="BE6" s="29" t="s">
        <v>207</v>
      </c>
      <c r="BF6" s="29" t="s">
        <v>210</v>
      </c>
      <c r="BG6" s="14"/>
      <c r="BH6" s="12" t="s">
        <v>31</v>
      </c>
      <c r="BI6" s="29" t="s">
        <v>56</v>
      </c>
      <c r="BJ6" s="29" t="s">
        <v>57</v>
      </c>
      <c r="BK6" s="29" t="s">
        <v>65</v>
      </c>
      <c r="BL6" s="29" t="s">
        <v>72</v>
      </c>
      <c r="BM6" s="29" t="s">
        <v>98</v>
      </c>
      <c r="BN6" s="29" t="s">
        <v>99</v>
      </c>
      <c r="BO6" s="29" t="s">
        <v>100</v>
      </c>
      <c r="BP6" s="29" t="s">
        <v>111</v>
      </c>
      <c r="BQ6" s="29" t="s">
        <v>203</v>
      </c>
      <c r="BR6" s="29" t="s">
        <v>204</v>
      </c>
      <c r="BS6" s="29" t="s">
        <v>207</v>
      </c>
      <c r="BT6" s="29" t="s">
        <v>210</v>
      </c>
      <c r="BU6" s="14"/>
      <c r="BV6" s="12" t="s">
        <v>31</v>
      </c>
      <c r="BW6" s="29" t="s">
        <v>56</v>
      </c>
      <c r="BX6" s="29" t="s">
        <v>57</v>
      </c>
      <c r="BY6" s="29" t="s">
        <v>65</v>
      </c>
      <c r="BZ6" s="29" t="s">
        <v>72</v>
      </c>
      <c r="CA6" s="29" t="s">
        <v>98</v>
      </c>
      <c r="CB6" s="29" t="s">
        <v>99</v>
      </c>
      <c r="CC6" s="29" t="s">
        <v>100</v>
      </c>
      <c r="CD6" s="29" t="s">
        <v>111</v>
      </c>
      <c r="CE6" s="29" t="s">
        <v>203</v>
      </c>
      <c r="CF6" s="29" t="s">
        <v>204</v>
      </c>
      <c r="CG6" s="29" t="s">
        <v>207</v>
      </c>
      <c r="CH6" s="29" t="s">
        <v>210</v>
      </c>
      <c r="CI6" s="14"/>
    </row>
    <row r="7" spans="1:87" ht="14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</row>
    <row r="8" spans="1:87" ht="14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</row>
    <row r="9" spans="1:87" ht="14.25">
      <c r="A9" s="14"/>
      <c r="B9" s="12" t="s">
        <v>31</v>
      </c>
      <c r="C9" s="14"/>
      <c r="D9" s="59" t="e">
        <f>AVERAGE(E10:P21)</f>
        <v>#DIV/0!</v>
      </c>
      <c r="E9" s="59" t="e">
        <f>AVERAGE(E10:E21)</f>
        <v>#DIV/0!</v>
      </c>
      <c r="F9" s="59" t="e">
        <f t="shared" ref="F9:K9" si="0">AVERAGE(F10:F21)</f>
        <v>#DIV/0!</v>
      </c>
      <c r="G9" s="59" t="e">
        <f t="shared" si="0"/>
        <v>#DIV/0!</v>
      </c>
      <c r="H9" s="59" t="e">
        <f t="shared" si="0"/>
        <v>#DIV/0!</v>
      </c>
      <c r="I9" s="59" t="e">
        <f>AVERAGE(I10:I21)</f>
        <v>#DIV/0!</v>
      </c>
      <c r="J9" s="59" t="e">
        <f t="shared" si="0"/>
        <v>#DIV/0!</v>
      </c>
      <c r="K9" s="59" t="e">
        <f t="shared" si="0"/>
        <v>#DIV/0!</v>
      </c>
      <c r="L9" s="59" t="e">
        <f>AVERAGE(L10:L21)</f>
        <v>#DIV/0!</v>
      </c>
      <c r="M9" s="59" t="e">
        <f t="shared" ref="M9" si="1">AVERAGE(M10:M21)</f>
        <v>#DIV/0!</v>
      </c>
      <c r="N9" s="59" t="e">
        <f>AVERAGE(N10:N21)</f>
        <v>#DIV/0!</v>
      </c>
      <c r="O9" s="59" t="e">
        <f t="shared" ref="O9:P9" si="2">AVERAGE(O10:O21)</f>
        <v>#DIV/0!</v>
      </c>
      <c r="P9" s="59" t="e">
        <f t="shared" si="2"/>
        <v>#DIV/0!</v>
      </c>
      <c r="Q9" s="14"/>
      <c r="R9" s="31" t="e">
        <f>AVERAGE(S10:AD21)</f>
        <v>#DIV/0!</v>
      </c>
      <c r="S9" s="31" t="e">
        <f t="shared" ref="S9:AC9" si="3">AVERAGE(S10:S21)</f>
        <v>#DIV/0!</v>
      </c>
      <c r="T9" s="31" t="e">
        <f t="shared" si="3"/>
        <v>#DIV/0!</v>
      </c>
      <c r="U9" s="31" t="e">
        <f t="shared" si="3"/>
        <v>#DIV/0!</v>
      </c>
      <c r="V9" s="31" t="e">
        <f t="shared" si="3"/>
        <v>#DIV/0!</v>
      </c>
      <c r="W9" s="31" t="e">
        <f t="shared" si="3"/>
        <v>#DIV/0!</v>
      </c>
      <c r="X9" s="31" t="e">
        <f t="shared" si="3"/>
        <v>#DIV/0!</v>
      </c>
      <c r="Y9" s="31" t="e">
        <f t="shared" si="3"/>
        <v>#DIV/0!</v>
      </c>
      <c r="Z9" s="31" t="e">
        <f t="shared" si="3"/>
        <v>#DIV/0!</v>
      </c>
      <c r="AA9" s="31" t="e">
        <f t="shared" si="3"/>
        <v>#DIV/0!</v>
      </c>
      <c r="AB9" s="31" t="e">
        <f t="shared" si="3"/>
        <v>#DIV/0!</v>
      </c>
      <c r="AC9" s="31" t="e">
        <f t="shared" si="3"/>
        <v>#DIV/0!</v>
      </c>
      <c r="AD9" s="31" t="e">
        <f>AVERAGE(AD10:AD21)</f>
        <v>#DIV/0!</v>
      </c>
      <c r="AE9" s="14"/>
      <c r="AF9" s="31" t="e">
        <f>AVERAGE(AG10:AR21)</f>
        <v>#DIV/0!</v>
      </c>
      <c r="AG9" s="31" t="e">
        <f t="shared" ref="AG9:AR9" si="4">AVERAGE(AG10:AG21)</f>
        <v>#DIV/0!</v>
      </c>
      <c r="AH9" s="31" t="e">
        <f t="shared" si="4"/>
        <v>#DIV/0!</v>
      </c>
      <c r="AI9" s="31" t="e">
        <f t="shared" si="4"/>
        <v>#DIV/0!</v>
      </c>
      <c r="AJ9" s="31" t="e">
        <f t="shared" si="4"/>
        <v>#DIV/0!</v>
      </c>
      <c r="AK9" s="31" t="e">
        <f t="shared" si="4"/>
        <v>#DIV/0!</v>
      </c>
      <c r="AL9" s="31" t="e">
        <f t="shared" si="4"/>
        <v>#DIV/0!</v>
      </c>
      <c r="AM9" s="31" t="e">
        <f t="shared" si="4"/>
        <v>#DIV/0!</v>
      </c>
      <c r="AN9" s="31" t="e">
        <f t="shared" si="4"/>
        <v>#DIV/0!</v>
      </c>
      <c r="AO9" s="31" t="e">
        <f t="shared" si="4"/>
        <v>#DIV/0!</v>
      </c>
      <c r="AP9" s="31" t="e">
        <f t="shared" si="4"/>
        <v>#DIV/0!</v>
      </c>
      <c r="AQ9" s="31" t="e">
        <f t="shared" si="4"/>
        <v>#DIV/0!</v>
      </c>
      <c r="AR9" s="31" t="e">
        <f t="shared" si="4"/>
        <v>#DIV/0!</v>
      </c>
      <c r="AS9" s="14"/>
      <c r="AT9" s="31" t="e">
        <f>AVERAGE(AU10:BF21)</f>
        <v>#DIV/0!</v>
      </c>
      <c r="AU9" s="31" t="e">
        <f t="shared" ref="AU9:BF9" si="5">AVERAGE(AU10:AU21)</f>
        <v>#DIV/0!</v>
      </c>
      <c r="AV9" s="31" t="e">
        <f t="shared" si="5"/>
        <v>#DIV/0!</v>
      </c>
      <c r="AW9" s="31" t="e">
        <f t="shared" si="5"/>
        <v>#DIV/0!</v>
      </c>
      <c r="AX9" s="31" t="e">
        <f t="shared" si="5"/>
        <v>#DIV/0!</v>
      </c>
      <c r="AY9" s="31" t="e">
        <f t="shared" si="5"/>
        <v>#DIV/0!</v>
      </c>
      <c r="AZ9" s="31" t="e">
        <f t="shared" si="5"/>
        <v>#DIV/0!</v>
      </c>
      <c r="BA9" s="31" t="e">
        <f t="shared" si="5"/>
        <v>#DIV/0!</v>
      </c>
      <c r="BB9" s="31" t="e">
        <f t="shared" si="5"/>
        <v>#DIV/0!</v>
      </c>
      <c r="BC9" s="31" t="e">
        <f t="shared" si="5"/>
        <v>#DIV/0!</v>
      </c>
      <c r="BD9" s="31" t="e">
        <f t="shared" si="5"/>
        <v>#DIV/0!</v>
      </c>
      <c r="BE9" s="31" t="e">
        <f t="shared" si="5"/>
        <v>#DIV/0!</v>
      </c>
      <c r="BF9" s="31" t="e">
        <f t="shared" si="5"/>
        <v>#DIV/0!</v>
      </c>
      <c r="BG9" s="14"/>
      <c r="BH9" s="31" t="e">
        <f>AVERAGE(BI10:BT21)</f>
        <v>#DIV/0!</v>
      </c>
      <c r="BI9" s="31" t="e">
        <f t="shared" ref="BI9:BT9" si="6">AVERAGE(BI10:BI21)</f>
        <v>#DIV/0!</v>
      </c>
      <c r="BJ9" s="31" t="e">
        <f t="shared" si="6"/>
        <v>#DIV/0!</v>
      </c>
      <c r="BK9" s="31" t="e">
        <f t="shared" si="6"/>
        <v>#DIV/0!</v>
      </c>
      <c r="BL9" s="31" t="e">
        <f t="shared" si="6"/>
        <v>#DIV/0!</v>
      </c>
      <c r="BM9" s="31" t="e">
        <f t="shared" si="6"/>
        <v>#DIV/0!</v>
      </c>
      <c r="BN9" s="31" t="e">
        <f t="shared" si="6"/>
        <v>#DIV/0!</v>
      </c>
      <c r="BO9" s="31" t="e">
        <f t="shared" si="6"/>
        <v>#DIV/0!</v>
      </c>
      <c r="BP9" s="31" t="e">
        <f t="shared" si="6"/>
        <v>#DIV/0!</v>
      </c>
      <c r="BQ9" s="31" t="e">
        <f t="shared" si="6"/>
        <v>#DIV/0!</v>
      </c>
      <c r="BR9" s="31" t="e">
        <f t="shared" si="6"/>
        <v>#DIV/0!</v>
      </c>
      <c r="BS9" s="31" t="e">
        <f t="shared" si="6"/>
        <v>#DIV/0!</v>
      </c>
      <c r="BT9" s="31" t="e">
        <f t="shared" si="6"/>
        <v>#DIV/0!</v>
      </c>
      <c r="BU9" s="14"/>
      <c r="BV9" s="32" t="e">
        <f>AVERAGE(BW10:CH21)</f>
        <v>#DIV/0!</v>
      </c>
      <c r="BW9" s="32" t="e">
        <f t="shared" ref="BW9:CH9" si="7">AVERAGE(BW10:BW21)</f>
        <v>#DIV/0!</v>
      </c>
      <c r="BX9" s="32" t="e">
        <f t="shared" si="7"/>
        <v>#DIV/0!</v>
      </c>
      <c r="BY9" s="32" t="e">
        <f t="shared" si="7"/>
        <v>#DIV/0!</v>
      </c>
      <c r="BZ9" s="32" t="e">
        <f t="shared" si="7"/>
        <v>#DIV/0!</v>
      </c>
      <c r="CA9" s="32" t="e">
        <f t="shared" si="7"/>
        <v>#DIV/0!</v>
      </c>
      <c r="CB9" s="32" t="e">
        <f t="shared" si="7"/>
        <v>#DIV/0!</v>
      </c>
      <c r="CC9" s="32" t="e">
        <f t="shared" si="7"/>
        <v>#DIV/0!</v>
      </c>
      <c r="CD9" s="32" t="e">
        <f t="shared" si="7"/>
        <v>#DIV/0!</v>
      </c>
      <c r="CE9" s="32" t="e">
        <f t="shared" si="7"/>
        <v>#DIV/0!</v>
      </c>
      <c r="CF9" s="32" t="e">
        <f t="shared" si="7"/>
        <v>#DIV/0!</v>
      </c>
      <c r="CG9" s="32" t="e">
        <f t="shared" si="7"/>
        <v>#DIV/0!</v>
      </c>
      <c r="CH9" s="32" t="e">
        <f t="shared" si="7"/>
        <v>#DIV/0!</v>
      </c>
    </row>
    <row r="10" spans="1:87" ht="14.25">
      <c r="A10" s="14"/>
      <c r="B10" s="29" t="s">
        <v>3</v>
      </c>
      <c r="C10" s="31"/>
      <c r="D10" s="59" t="e">
        <f>AVERAGE(E10:P10)</f>
        <v>#DIV/0!</v>
      </c>
      <c r="E10" s="59" t="e">
        <f>年月集計!J13</f>
        <v>#DIV/0!</v>
      </c>
      <c r="F10" s="59" t="e">
        <f>年月集計!J28</f>
        <v>#DIV/0!</v>
      </c>
      <c r="G10" s="59" t="e">
        <f>年月集計!J43</f>
        <v>#DIV/0!</v>
      </c>
      <c r="H10" s="59" t="e">
        <f>年月集計!J58</f>
        <v>#DIV/0!</v>
      </c>
      <c r="I10" s="59" t="e">
        <f>年月集計!J73</f>
        <v>#DIV/0!</v>
      </c>
      <c r="J10" s="59" t="e">
        <f>年月集計!J88</f>
        <v>#DIV/0!</v>
      </c>
      <c r="K10" s="59" t="e">
        <f>年月集計!J103</f>
        <v>#DIV/0!</v>
      </c>
      <c r="L10" s="59" t="e">
        <f>年月集計!J118</f>
        <v>#DIV/0!</v>
      </c>
      <c r="M10" s="59" t="e">
        <f>年月集計!J133</f>
        <v>#DIV/0!</v>
      </c>
      <c r="N10" s="59" t="e">
        <f>年月集計!J148</f>
        <v>#DIV/0!</v>
      </c>
      <c r="O10" s="59" t="e">
        <f>年月集計!J163</f>
        <v>#DIV/0!</v>
      </c>
      <c r="P10" s="59" t="e">
        <f>年月集計!J178</f>
        <v>#DIV/0!</v>
      </c>
      <c r="Q10" s="31"/>
      <c r="R10" s="31" t="e">
        <f>AVERAGE(S10:AD10)</f>
        <v>#DIV/0!</v>
      </c>
      <c r="S10" s="31" t="e">
        <f>年月集計!O13</f>
        <v>#DIV/0!</v>
      </c>
      <c r="T10" s="60" t="e">
        <f>年月集計!O28</f>
        <v>#DIV/0!</v>
      </c>
      <c r="U10" s="31" t="e">
        <f>年月集計!O43</f>
        <v>#DIV/0!</v>
      </c>
      <c r="V10" s="31" t="e">
        <f>年月集計!O58</f>
        <v>#DIV/0!</v>
      </c>
      <c r="W10" s="31" t="e">
        <f>年月集計!O73</f>
        <v>#DIV/0!</v>
      </c>
      <c r="X10" s="31" t="e">
        <f>年月集計!O88</f>
        <v>#DIV/0!</v>
      </c>
      <c r="Y10" s="31" t="e">
        <f>年月集計!O103</f>
        <v>#DIV/0!</v>
      </c>
      <c r="Z10" s="31" t="e">
        <f>年月集計!O118</f>
        <v>#DIV/0!</v>
      </c>
      <c r="AA10" s="31" t="e">
        <f>年月集計!O133</f>
        <v>#DIV/0!</v>
      </c>
      <c r="AB10" s="31" t="e">
        <f>年月集計!O148</f>
        <v>#DIV/0!</v>
      </c>
      <c r="AC10" s="31" t="e">
        <f>年月集計!O163</f>
        <v>#DIV/0!</v>
      </c>
      <c r="AD10" s="31" t="e">
        <f>年月集計!O178</f>
        <v>#DIV/0!</v>
      </c>
      <c r="AE10" s="14"/>
      <c r="AF10" s="31" t="e">
        <f>AVERAGE(AG10:AR10)</f>
        <v>#DIV/0!</v>
      </c>
      <c r="AG10" s="31" t="e">
        <f>年月集計!S13</f>
        <v>#DIV/0!</v>
      </c>
      <c r="AH10" s="31" t="e">
        <f>年月集計!S28</f>
        <v>#DIV/0!</v>
      </c>
      <c r="AI10" s="31" t="e">
        <f>年月集計!S43</f>
        <v>#DIV/0!</v>
      </c>
      <c r="AJ10" s="31" t="e">
        <f>年月集計!S58</f>
        <v>#DIV/0!</v>
      </c>
      <c r="AK10" s="31" t="e">
        <f>年月集計!S73</f>
        <v>#DIV/0!</v>
      </c>
      <c r="AL10" s="31" t="e">
        <f>年月集計!S88</f>
        <v>#DIV/0!</v>
      </c>
      <c r="AM10" s="31" t="e">
        <f>年月集計!S103</f>
        <v>#DIV/0!</v>
      </c>
      <c r="AN10" s="31" t="e">
        <f>年月集計!S118</f>
        <v>#DIV/0!</v>
      </c>
      <c r="AO10" s="31" t="e">
        <f>年月集計!S133</f>
        <v>#DIV/0!</v>
      </c>
      <c r="AP10" s="31" t="e">
        <f>年月集計!S148</f>
        <v>#DIV/0!</v>
      </c>
      <c r="AQ10" s="31" t="e">
        <f>年月集計!S163</f>
        <v>#DIV/0!</v>
      </c>
      <c r="AR10" s="31" t="e">
        <f>年月集計!S178</f>
        <v>#DIV/0!</v>
      </c>
      <c r="AS10" s="14"/>
      <c r="AT10" s="31" t="e">
        <f>AVERAGE(AU10:BF10)</f>
        <v>#DIV/0!</v>
      </c>
      <c r="AU10" s="31" t="e">
        <f>年月集計!Y13</f>
        <v>#DIV/0!</v>
      </c>
      <c r="AV10" s="31" t="e">
        <f>年月集計!Y28</f>
        <v>#DIV/0!</v>
      </c>
      <c r="AW10" s="31" t="e">
        <f>年月集計!Y43</f>
        <v>#DIV/0!</v>
      </c>
      <c r="AX10" s="31" t="e">
        <f>年月集計!Y58</f>
        <v>#DIV/0!</v>
      </c>
      <c r="AY10" s="31" t="e">
        <f>年月集計!Y73</f>
        <v>#DIV/0!</v>
      </c>
      <c r="AZ10" s="31" t="e">
        <f>年月集計!Y88</f>
        <v>#DIV/0!</v>
      </c>
      <c r="BA10" s="31" t="e">
        <f>年月集計!Y103</f>
        <v>#DIV/0!</v>
      </c>
      <c r="BB10" s="31" t="e">
        <f>年月集計!Y118</f>
        <v>#DIV/0!</v>
      </c>
      <c r="BC10" s="31" t="e">
        <f>年月集計!Y133</f>
        <v>#DIV/0!</v>
      </c>
      <c r="BD10" s="31" t="e">
        <f>年月集計!Y148</f>
        <v>#DIV/0!</v>
      </c>
      <c r="BE10" s="31" t="e">
        <f>年月集計!Y163</f>
        <v>#DIV/0!</v>
      </c>
      <c r="BF10" s="31" t="e">
        <f>年月集計!Y178</f>
        <v>#DIV/0!</v>
      </c>
      <c r="BG10" s="14"/>
      <c r="BH10" s="31" t="e">
        <f>AVERAGE(BI10:BT10)</f>
        <v>#DIV/0!</v>
      </c>
      <c r="BI10" s="31" t="e">
        <f>年月集計!AD13</f>
        <v>#DIV/0!</v>
      </c>
      <c r="BJ10" s="31" t="e">
        <f>年月集計!AD28</f>
        <v>#DIV/0!</v>
      </c>
      <c r="BK10" s="31" t="e">
        <f>年月集計!AD43</f>
        <v>#DIV/0!</v>
      </c>
      <c r="BL10" s="31" t="e">
        <f>年月集計!AD58</f>
        <v>#DIV/0!</v>
      </c>
      <c r="BM10" s="31" t="e">
        <f>年月集計!AD73</f>
        <v>#DIV/0!</v>
      </c>
      <c r="BN10" s="31" t="e">
        <f>年月集計!AD88</f>
        <v>#DIV/0!</v>
      </c>
      <c r="BO10" s="31" t="e">
        <f>年月集計!AD103</f>
        <v>#DIV/0!</v>
      </c>
      <c r="BP10" s="31" t="e">
        <f>年月集計!AD118</f>
        <v>#DIV/0!</v>
      </c>
      <c r="BQ10" s="31" t="e">
        <f>年月集計!AD133</f>
        <v>#DIV/0!</v>
      </c>
      <c r="BR10" s="31" t="e">
        <f>年月集計!AD148</f>
        <v>#DIV/0!</v>
      </c>
      <c r="BS10" s="31" t="e">
        <f>年月集計!AD163</f>
        <v>#DIV/0!</v>
      </c>
      <c r="BT10" s="31" t="e">
        <f>年月集計!AD178</f>
        <v>#DIV/0!</v>
      </c>
      <c r="BU10" s="14"/>
      <c r="BV10" s="32" t="e">
        <f>AVERAGE(BW10:CH10)</f>
        <v>#DIV/0!</v>
      </c>
      <c r="BW10" s="36" t="e">
        <f>BI10/AU10</f>
        <v>#DIV/0!</v>
      </c>
      <c r="BX10" s="36" t="e">
        <f>BJ10/AV10</f>
        <v>#DIV/0!</v>
      </c>
      <c r="BY10" s="36" t="e">
        <f>BK10/AW10</f>
        <v>#DIV/0!</v>
      </c>
      <c r="BZ10" s="36" t="e">
        <f>年月集計!AE58</f>
        <v>#DIV/0!</v>
      </c>
      <c r="CA10" s="36" t="e">
        <f>年月集計!AE73</f>
        <v>#DIV/0!</v>
      </c>
      <c r="CB10" s="36" t="e">
        <f>年月集計!AE88</f>
        <v>#DIV/0!</v>
      </c>
      <c r="CC10" s="36" t="e">
        <f>年月集計!AE103</f>
        <v>#DIV/0!</v>
      </c>
      <c r="CD10" s="36" t="e">
        <f>年月集計!AE118</f>
        <v>#DIV/0!</v>
      </c>
      <c r="CE10" s="36" t="e">
        <f>年月集計!AE133</f>
        <v>#DIV/0!</v>
      </c>
      <c r="CF10" s="36" t="e">
        <f>年月集計!AE148</f>
        <v>#DIV/0!</v>
      </c>
      <c r="CG10" s="36" t="e">
        <f>年月集計!AE163</f>
        <v>#DIV/0!</v>
      </c>
      <c r="CH10" s="36" t="e">
        <f>年月集計!AE178</f>
        <v>#DIV/0!</v>
      </c>
    </row>
    <row r="11" spans="1:87" ht="14.25">
      <c r="A11" s="14"/>
      <c r="B11" s="29" t="s">
        <v>4</v>
      </c>
      <c r="C11" s="31"/>
      <c r="D11" s="59" t="e">
        <f t="shared" ref="D11:D20" si="8">AVERAGE(E11:P11)</f>
        <v>#DIV/0!</v>
      </c>
      <c r="E11" s="59" t="e">
        <f>年月集計!J14</f>
        <v>#DIV/0!</v>
      </c>
      <c r="F11" s="59" t="e">
        <f>年月集計!J29</f>
        <v>#DIV/0!</v>
      </c>
      <c r="G11" s="59" t="e">
        <f>年月集計!J44</f>
        <v>#DIV/0!</v>
      </c>
      <c r="H11" s="59" t="e">
        <f>年月集計!J59</f>
        <v>#DIV/0!</v>
      </c>
      <c r="I11" s="59" t="e">
        <f>年月集計!J74</f>
        <v>#DIV/0!</v>
      </c>
      <c r="J11" s="59" t="e">
        <f>年月集計!J89</f>
        <v>#DIV/0!</v>
      </c>
      <c r="K11" s="59" t="e">
        <f>年月集計!J104</f>
        <v>#DIV/0!</v>
      </c>
      <c r="L11" s="59" t="e">
        <f>年月集計!J119</f>
        <v>#DIV/0!</v>
      </c>
      <c r="M11" s="59" t="e">
        <f>年月集計!J134</f>
        <v>#DIV/0!</v>
      </c>
      <c r="N11" s="59" t="e">
        <f>年月集計!J149</f>
        <v>#DIV/0!</v>
      </c>
      <c r="O11" s="59" t="e">
        <f>年月集計!J164</f>
        <v>#DIV/0!</v>
      </c>
      <c r="P11" s="59" t="e">
        <f>年月集計!J179</f>
        <v>#DIV/0!</v>
      </c>
      <c r="Q11" s="31"/>
      <c r="R11" s="31" t="e">
        <f t="shared" ref="R11:R20" si="9">AVERAGE(S11:AD11)</f>
        <v>#DIV/0!</v>
      </c>
      <c r="S11" s="31" t="e">
        <f>年月集計!O14</f>
        <v>#DIV/0!</v>
      </c>
      <c r="T11" s="60" t="e">
        <f>年月集計!O29</f>
        <v>#DIV/0!</v>
      </c>
      <c r="U11" s="31" t="e">
        <f>年月集計!O44</f>
        <v>#DIV/0!</v>
      </c>
      <c r="V11" s="31" t="e">
        <f>年月集計!O59</f>
        <v>#DIV/0!</v>
      </c>
      <c r="W11" s="31" t="e">
        <f>年月集計!O74</f>
        <v>#DIV/0!</v>
      </c>
      <c r="X11" s="31" t="e">
        <f>年月集計!O89</f>
        <v>#DIV/0!</v>
      </c>
      <c r="Y11" s="31" t="e">
        <f>年月集計!O104</f>
        <v>#DIV/0!</v>
      </c>
      <c r="Z11" s="31" t="e">
        <f>年月集計!O119</f>
        <v>#DIV/0!</v>
      </c>
      <c r="AA11" s="31" t="e">
        <f>年月集計!O134</f>
        <v>#DIV/0!</v>
      </c>
      <c r="AB11" s="31" t="e">
        <f>年月集計!O149</f>
        <v>#DIV/0!</v>
      </c>
      <c r="AC11" s="31" t="e">
        <f>年月集計!O164</f>
        <v>#DIV/0!</v>
      </c>
      <c r="AD11" s="31" t="e">
        <f>年月集計!O179</f>
        <v>#DIV/0!</v>
      </c>
      <c r="AE11" s="14"/>
      <c r="AF11" s="31" t="e">
        <f t="shared" ref="AF11:AF20" si="10">AVERAGE(AG11:AR11)</f>
        <v>#DIV/0!</v>
      </c>
      <c r="AG11" s="31" t="e">
        <f>年月集計!S14</f>
        <v>#DIV/0!</v>
      </c>
      <c r="AH11" s="31" t="e">
        <f>年月集計!S29</f>
        <v>#DIV/0!</v>
      </c>
      <c r="AI11" s="31" t="e">
        <f>年月集計!S44</f>
        <v>#DIV/0!</v>
      </c>
      <c r="AJ11" s="31" t="e">
        <f>年月集計!S59</f>
        <v>#DIV/0!</v>
      </c>
      <c r="AK11" s="31" t="e">
        <f>年月集計!S74</f>
        <v>#DIV/0!</v>
      </c>
      <c r="AL11" s="31" t="e">
        <f>年月集計!S89</f>
        <v>#DIV/0!</v>
      </c>
      <c r="AM11" s="31" t="e">
        <f>年月集計!S104</f>
        <v>#DIV/0!</v>
      </c>
      <c r="AN11" s="31" t="e">
        <f>年月集計!S119</f>
        <v>#DIV/0!</v>
      </c>
      <c r="AO11" s="31" t="e">
        <f>年月集計!S134</f>
        <v>#DIV/0!</v>
      </c>
      <c r="AP11" s="31" t="e">
        <f>年月集計!S149</f>
        <v>#DIV/0!</v>
      </c>
      <c r="AQ11" s="31" t="e">
        <f>年月集計!S164</f>
        <v>#DIV/0!</v>
      </c>
      <c r="AR11" s="31" t="e">
        <f>年月集計!S179</f>
        <v>#DIV/0!</v>
      </c>
      <c r="AS11" s="14"/>
      <c r="AT11" s="31" t="e">
        <f t="shared" ref="AT11:AT20" si="11">AVERAGE(AU11:BF11)</f>
        <v>#DIV/0!</v>
      </c>
      <c r="AU11" s="31" t="e">
        <f>年月集計!Y14</f>
        <v>#DIV/0!</v>
      </c>
      <c r="AV11" s="31" t="e">
        <f>年月集計!Y29</f>
        <v>#DIV/0!</v>
      </c>
      <c r="AW11" s="31" t="e">
        <f>年月集計!Y44</f>
        <v>#DIV/0!</v>
      </c>
      <c r="AX11" s="31" t="e">
        <f>年月集計!Y59</f>
        <v>#DIV/0!</v>
      </c>
      <c r="AY11" s="31" t="e">
        <f>年月集計!Y74</f>
        <v>#DIV/0!</v>
      </c>
      <c r="AZ11" s="31" t="e">
        <f>年月集計!Y89</f>
        <v>#DIV/0!</v>
      </c>
      <c r="BA11" s="31" t="e">
        <f>年月集計!Y104</f>
        <v>#DIV/0!</v>
      </c>
      <c r="BB11" s="31" t="e">
        <f>年月集計!Y119</f>
        <v>#DIV/0!</v>
      </c>
      <c r="BC11" s="31" t="e">
        <f>年月集計!Y134</f>
        <v>#DIV/0!</v>
      </c>
      <c r="BD11" s="31" t="e">
        <f>年月集計!Y149</f>
        <v>#DIV/0!</v>
      </c>
      <c r="BE11" s="31" t="e">
        <f>年月集計!Y164</f>
        <v>#DIV/0!</v>
      </c>
      <c r="BF11" s="31" t="e">
        <f>年月集計!Y179</f>
        <v>#DIV/0!</v>
      </c>
      <c r="BG11" s="14"/>
      <c r="BH11" s="31" t="e">
        <f t="shared" ref="BH11:BH20" si="12">AVERAGE(BI11:BT11)</f>
        <v>#DIV/0!</v>
      </c>
      <c r="BI11" s="31" t="e">
        <f>年月集計!AD14</f>
        <v>#DIV/0!</v>
      </c>
      <c r="BJ11" s="31" t="e">
        <f>年月集計!AD29</f>
        <v>#DIV/0!</v>
      </c>
      <c r="BK11" s="31" t="e">
        <f>年月集計!AD44</f>
        <v>#DIV/0!</v>
      </c>
      <c r="BL11" s="31" t="e">
        <f>年月集計!AD59</f>
        <v>#DIV/0!</v>
      </c>
      <c r="BM11" s="31" t="e">
        <f>年月集計!AD74</f>
        <v>#DIV/0!</v>
      </c>
      <c r="BN11" s="31" t="e">
        <f>年月集計!AD89</f>
        <v>#DIV/0!</v>
      </c>
      <c r="BO11" s="31" t="e">
        <f>年月集計!AD104</f>
        <v>#DIV/0!</v>
      </c>
      <c r="BP11" s="31" t="e">
        <f>年月集計!AD119</f>
        <v>#DIV/0!</v>
      </c>
      <c r="BQ11" s="31" t="e">
        <f>年月集計!AD134</f>
        <v>#DIV/0!</v>
      </c>
      <c r="BR11" s="31" t="e">
        <f>年月集計!AD149</f>
        <v>#DIV/0!</v>
      </c>
      <c r="BS11" s="31" t="e">
        <f>年月集計!AD164</f>
        <v>#DIV/0!</v>
      </c>
      <c r="BT11" s="31" t="e">
        <f>年月集計!AD179</f>
        <v>#DIV/0!</v>
      </c>
      <c r="BU11" s="14"/>
      <c r="BV11" s="32" t="e">
        <f t="shared" ref="BV11:BV20" si="13">AVERAGE(BW11:CH11)</f>
        <v>#DIV/0!</v>
      </c>
      <c r="BW11" s="36" t="e">
        <f t="shared" ref="BW11:BW21" si="14">BI11/AU11</f>
        <v>#DIV/0!</v>
      </c>
      <c r="BX11" s="36" t="e">
        <f t="shared" ref="BX11:BX21" si="15">BJ11/AV11</f>
        <v>#DIV/0!</v>
      </c>
      <c r="BY11" s="36" t="e">
        <f t="shared" ref="BY11:BY21" si="16">BK11/AW11</f>
        <v>#DIV/0!</v>
      </c>
      <c r="BZ11" s="36" t="e">
        <f>年月集計!AE59</f>
        <v>#DIV/0!</v>
      </c>
      <c r="CA11" s="36" t="e">
        <f>年月集計!AE74</f>
        <v>#DIV/0!</v>
      </c>
      <c r="CB11" s="36" t="e">
        <f>年月集計!AE89</f>
        <v>#DIV/0!</v>
      </c>
      <c r="CC11" s="36" t="e">
        <f>年月集計!AE104</f>
        <v>#DIV/0!</v>
      </c>
      <c r="CD11" s="36" t="e">
        <f>年月集計!AE119</f>
        <v>#DIV/0!</v>
      </c>
      <c r="CE11" s="36" t="e">
        <f>年月集計!AE134</f>
        <v>#DIV/0!</v>
      </c>
      <c r="CF11" s="36" t="e">
        <f>年月集計!AE149</f>
        <v>#DIV/0!</v>
      </c>
      <c r="CG11" s="36" t="e">
        <f>年月集計!AE164</f>
        <v>#DIV/0!</v>
      </c>
      <c r="CH11" s="36" t="e">
        <f>年月集計!AE179</f>
        <v>#DIV/0!</v>
      </c>
    </row>
    <row r="12" spans="1:87" ht="14.25">
      <c r="A12" s="14"/>
      <c r="B12" s="29" t="s">
        <v>5</v>
      </c>
      <c r="C12" s="31"/>
      <c r="D12" s="59" t="e">
        <f t="shared" si="8"/>
        <v>#DIV/0!</v>
      </c>
      <c r="E12" s="59" t="e">
        <f>年月集計!J15</f>
        <v>#DIV/0!</v>
      </c>
      <c r="F12" s="59" t="e">
        <f>年月集計!J30</f>
        <v>#DIV/0!</v>
      </c>
      <c r="G12" s="59" t="e">
        <f>年月集計!J45</f>
        <v>#DIV/0!</v>
      </c>
      <c r="H12" s="59" t="e">
        <f>年月集計!J60</f>
        <v>#DIV/0!</v>
      </c>
      <c r="I12" s="59" t="e">
        <f>年月集計!J75</f>
        <v>#DIV/0!</v>
      </c>
      <c r="J12" s="59" t="e">
        <f>年月集計!J90</f>
        <v>#DIV/0!</v>
      </c>
      <c r="K12" s="59" t="e">
        <f>年月集計!J105</f>
        <v>#DIV/0!</v>
      </c>
      <c r="L12" s="59" t="e">
        <f>年月集計!J120</f>
        <v>#DIV/0!</v>
      </c>
      <c r="M12" s="59" t="e">
        <f>年月集計!J135</f>
        <v>#DIV/0!</v>
      </c>
      <c r="N12" s="59" t="e">
        <f>年月集計!J150</f>
        <v>#DIV/0!</v>
      </c>
      <c r="O12" s="59" t="e">
        <f>年月集計!J165</f>
        <v>#DIV/0!</v>
      </c>
      <c r="P12" s="59" t="e">
        <f>年月集計!J180</f>
        <v>#DIV/0!</v>
      </c>
      <c r="Q12" s="31"/>
      <c r="R12" s="31" t="e">
        <f t="shared" si="9"/>
        <v>#DIV/0!</v>
      </c>
      <c r="S12" s="31" t="e">
        <f>年月集計!O15</f>
        <v>#DIV/0!</v>
      </c>
      <c r="T12" s="60" t="e">
        <f>年月集計!O30</f>
        <v>#DIV/0!</v>
      </c>
      <c r="U12" s="31" t="e">
        <f>年月集計!O45</f>
        <v>#DIV/0!</v>
      </c>
      <c r="V12" s="31" t="e">
        <f>年月集計!O60</f>
        <v>#DIV/0!</v>
      </c>
      <c r="W12" s="31" t="e">
        <f>年月集計!O75</f>
        <v>#DIV/0!</v>
      </c>
      <c r="X12" s="31" t="e">
        <f>年月集計!O90</f>
        <v>#DIV/0!</v>
      </c>
      <c r="Y12" s="31" t="e">
        <f>年月集計!O105</f>
        <v>#DIV/0!</v>
      </c>
      <c r="Z12" s="31" t="e">
        <f>年月集計!O120</f>
        <v>#DIV/0!</v>
      </c>
      <c r="AA12" s="31" t="e">
        <f>年月集計!O135</f>
        <v>#DIV/0!</v>
      </c>
      <c r="AB12" s="31" t="e">
        <f>年月集計!O150</f>
        <v>#DIV/0!</v>
      </c>
      <c r="AC12" s="31" t="e">
        <f>年月集計!O165</f>
        <v>#DIV/0!</v>
      </c>
      <c r="AD12" s="31" t="e">
        <f>年月集計!O180</f>
        <v>#DIV/0!</v>
      </c>
      <c r="AE12" s="14"/>
      <c r="AF12" s="31" t="e">
        <f t="shared" si="10"/>
        <v>#DIV/0!</v>
      </c>
      <c r="AG12" s="31" t="e">
        <f>年月集計!S15</f>
        <v>#DIV/0!</v>
      </c>
      <c r="AH12" s="31" t="e">
        <f>年月集計!S30</f>
        <v>#DIV/0!</v>
      </c>
      <c r="AI12" s="31" t="e">
        <f>年月集計!S45</f>
        <v>#DIV/0!</v>
      </c>
      <c r="AJ12" s="31" t="e">
        <f>年月集計!S60</f>
        <v>#DIV/0!</v>
      </c>
      <c r="AK12" s="31" t="e">
        <f>年月集計!S75</f>
        <v>#DIV/0!</v>
      </c>
      <c r="AL12" s="31" t="e">
        <f>年月集計!S90</f>
        <v>#DIV/0!</v>
      </c>
      <c r="AM12" s="31" t="e">
        <f>年月集計!S105</f>
        <v>#DIV/0!</v>
      </c>
      <c r="AN12" s="31" t="e">
        <f>年月集計!S120</f>
        <v>#DIV/0!</v>
      </c>
      <c r="AO12" s="31" t="e">
        <f>年月集計!S135</f>
        <v>#DIV/0!</v>
      </c>
      <c r="AP12" s="31" t="e">
        <f>年月集計!S150</f>
        <v>#DIV/0!</v>
      </c>
      <c r="AQ12" s="31" t="e">
        <f>年月集計!S165</f>
        <v>#DIV/0!</v>
      </c>
      <c r="AR12" s="31" t="e">
        <f>年月集計!S180</f>
        <v>#DIV/0!</v>
      </c>
      <c r="AS12" s="14"/>
      <c r="AT12" s="31" t="e">
        <f t="shared" si="11"/>
        <v>#DIV/0!</v>
      </c>
      <c r="AU12" s="31" t="e">
        <f>年月集計!Y15</f>
        <v>#DIV/0!</v>
      </c>
      <c r="AV12" s="31" t="e">
        <f>年月集計!Y30</f>
        <v>#DIV/0!</v>
      </c>
      <c r="AW12" s="31" t="e">
        <f>年月集計!Y45</f>
        <v>#DIV/0!</v>
      </c>
      <c r="AX12" s="31" t="e">
        <f>年月集計!Y60</f>
        <v>#DIV/0!</v>
      </c>
      <c r="AY12" s="31" t="e">
        <f>年月集計!Y75</f>
        <v>#DIV/0!</v>
      </c>
      <c r="AZ12" s="31" t="e">
        <f>年月集計!Y90</f>
        <v>#DIV/0!</v>
      </c>
      <c r="BA12" s="31" t="e">
        <f>年月集計!Y105</f>
        <v>#DIV/0!</v>
      </c>
      <c r="BB12" s="31" t="e">
        <f>年月集計!Y120</f>
        <v>#DIV/0!</v>
      </c>
      <c r="BC12" s="31" t="e">
        <f>年月集計!Y135</f>
        <v>#DIV/0!</v>
      </c>
      <c r="BD12" s="31" t="e">
        <f>年月集計!Y150</f>
        <v>#DIV/0!</v>
      </c>
      <c r="BE12" s="31" t="e">
        <f>年月集計!Y165</f>
        <v>#DIV/0!</v>
      </c>
      <c r="BF12" s="31" t="e">
        <f>年月集計!Y180</f>
        <v>#DIV/0!</v>
      </c>
      <c r="BG12" s="14"/>
      <c r="BH12" s="31" t="e">
        <f t="shared" si="12"/>
        <v>#DIV/0!</v>
      </c>
      <c r="BI12" s="31" t="e">
        <f>年月集計!AD15</f>
        <v>#DIV/0!</v>
      </c>
      <c r="BJ12" s="31" t="e">
        <f>年月集計!AD30</f>
        <v>#DIV/0!</v>
      </c>
      <c r="BK12" s="31" t="e">
        <f>年月集計!AD45</f>
        <v>#DIV/0!</v>
      </c>
      <c r="BL12" s="31" t="e">
        <f>年月集計!AD60</f>
        <v>#DIV/0!</v>
      </c>
      <c r="BM12" s="31" t="e">
        <f>年月集計!AD75</f>
        <v>#DIV/0!</v>
      </c>
      <c r="BN12" s="31" t="e">
        <f>年月集計!AD90</f>
        <v>#DIV/0!</v>
      </c>
      <c r="BO12" s="31" t="e">
        <f>年月集計!AD105</f>
        <v>#DIV/0!</v>
      </c>
      <c r="BP12" s="31" t="e">
        <f>年月集計!AD120</f>
        <v>#DIV/0!</v>
      </c>
      <c r="BQ12" s="31" t="e">
        <f>年月集計!AD135</f>
        <v>#DIV/0!</v>
      </c>
      <c r="BR12" s="31" t="e">
        <f>年月集計!AD150</f>
        <v>#DIV/0!</v>
      </c>
      <c r="BS12" s="31" t="e">
        <f>年月集計!AD165</f>
        <v>#DIV/0!</v>
      </c>
      <c r="BT12" s="31" t="e">
        <f>年月集計!AD180</f>
        <v>#DIV/0!</v>
      </c>
      <c r="BU12" s="14"/>
      <c r="BV12" s="32" t="e">
        <f t="shared" si="13"/>
        <v>#DIV/0!</v>
      </c>
      <c r="BW12" s="36" t="e">
        <f t="shared" si="14"/>
        <v>#DIV/0!</v>
      </c>
      <c r="BX12" s="36" t="e">
        <f t="shared" si="15"/>
        <v>#DIV/0!</v>
      </c>
      <c r="BY12" s="36" t="e">
        <f t="shared" si="16"/>
        <v>#DIV/0!</v>
      </c>
      <c r="BZ12" s="36" t="e">
        <f>年月集計!AE60</f>
        <v>#DIV/0!</v>
      </c>
      <c r="CA12" s="36" t="e">
        <f>年月集計!AE75</f>
        <v>#DIV/0!</v>
      </c>
      <c r="CB12" s="36" t="e">
        <f>年月集計!AE90</f>
        <v>#DIV/0!</v>
      </c>
      <c r="CC12" s="36" t="e">
        <f>年月集計!AE105</f>
        <v>#DIV/0!</v>
      </c>
      <c r="CD12" s="36" t="e">
        <f>年月集計!AE120</f>
        <v>#DIV/0!</v>
      </c>
      <c r="CE12" s="36" t="e">
        <f>年月集計!AE135</f>
        <v>#DIV/0!</v>
      </c>
      <c r="CF12" s="36" t="e">
        <f>年月集計!AE150</f>
        <v>#DIV/0!</v>
      </c>
      <c r="CG12" s="36" t="e">
        <f>年月集計!AE165</f>
        <v>#DIV/0!</v>
      </c>
      <c r="CH12" s="36" t="e">
        <f>年月集計!AE180</f>
        <v>#DIV/0!</v>
      </c>
    </row>
    <row r="13" spans="1:87" ht="14.25">
      <c r="A13" s="14"/>
      <c r="B13" s="29" t="s">
        <v>6</v>
      </c>
      <c r="C13" s="31"/>
      <c r="D13" s="59" t="e">
        <f t="shared" si="8"/>
        <v>#DIV/0!</v>
      </c>
      <c r="E13" s="59" t="e">
        <f>年月集計!J16</f>
        <v>#DIV/0!</v>
      </c>
      <c r="F13" s="59" t="e">
        <f>年月集計!J31</f>
        <v>#DIV/0!</v>
      </c>
      <c r="G13" s="59" t="e">
        <f>年月集計!J46</f>
        <v>#DIV/0!</v>
      </c>
      <c r="H13" s="59" t="e">
        <f>年月集計!J61</f>
        <v>#DIV/0!</v>
      </c>
      <c r="I13" s="59" t="e">
        <f>年月集計!J76</f>
        <v>#DIV/0!</v>
      </c>
      <c r="J13" s="59" t="e">
        <f>年月集計!J91</f>
        <v>#DIV/0!</v>
      </c>
      <c r="K13" s="59" t="e">
        <f>年月集計!J106</f>
        <v>#DIV/0!</v>
      </c>
      <c r="L13" s="59" t="e">
        <f>年月集計!J121</f>
        <v>#DIV/0!</v>
      </c>
      <c r="M13" s="59" t="e">
        <f>年月集計!J136</f>
        <v>#DIV/0!</v>
      </c>
      <c r="N13" s="59" t="e">
        <f>年月集計!J151</f>
        <v>#DIV/0!</v>
      </c>
      <c r="O13" s="59" t="e">
        <f>年月集計!J166</f>
        <v>#DIV/0!</v>
      </c>
      <c r="P13" s="59" t="e">
        <f>年月集計!J181</f>
        <v>#DIV/0!</v>
      </c>
      <c r="Q13" s="31"/>
      <c r="R13" s="31" t="e">
        <f t="shared" si="9"/>
        <v>#DIV/0!</v>
      </c>
      <c r="S13" s="31" t="e">
        <f>年月集計!O16</f>
        <v>#DIV/0!</v>
      </c>
      <c r="T13" s="60" t="e">
        <f>年月集計!O31</f>
        <v>#DIV/0!</v>
      </c>
      <c r="U13" s="31" t="e">
        <f>年月集計!O46</f>
        <v>#DIV/0!</v>
      </c>
      <c r="V13" s="31" t="e">
        <f>年月集計!O61</f>
        <v>#DIV/0!</v>
      </c>
      <c r="W13" s="31" t="e">
        <f>年月集計!O76</f>
        <v>#DIV/0!</v>
      </c>
      <c r="X13" s="31" t="e">
        <f>年月集計!O91</f>
        <v>#DIV/0!</v>
      </c>
      <c r="Y13" s="31" t="e">
        <f>年月集計!O106</f>
        <v>#DIV/0!</v>
      </c>
      <c r="Z13" s="31" t="e">
        <f>年月集計!O121</f>
        <v>#DIV/0!</v>
      </c>
      <c r="AA13" s="31" t="e">
        <f>年月集計!O136</f>
        <v>#DIV/0!</v>
      </c>
      <c r="AB13" s="31" t="e">
        <f>年月集計!O151</f>
        <v>#DIV/0!</v>
      </c>
      <c r="AC13" s="31" t="e">
        <f>年月集計!O166</f>
        <v>#DIV/0!</v>
      </c>
      <c r="AD13" s="31" t="e">
        <f>年月集計!O181</f>
        <v>#DIV/0!</v>
      </c>
      <c r="AE13" s="14"/>
      <c r="AF13" s="31" t="e">
        <f t="shared" si="10"/>
        <v>#DIV/0!</v>
      </c>
      <c r="AG13" s="31" t="e">
        <f>年月集計!S16</f>
        <v>#DIV/0!</v>
      </c>
      <c r="AH13" s="31" t="e">
        <f>年月集計!S31</f>
        <v>#DIV/0!</v>
      </c>
      <c r="AI13" s="31" t="e">
        <f>年月集計!S46</f>
        <v>#DIV/0!</v>
      </c>
      <c r="AJ13" s="31" t="e">
        <f>年月集計!S61</f>
        <v>#DIV/0!</v>
      </c>
      <c r="AK13" s="31" t="e">
        <f>年月集計!S76</f>
        <v>#DIV/0!</v>
      </c>
      <c r="AL13" s="31" t="e">
        <f>年月集計!S91</f>
        <v>#DIV/0!</v>
      </c>
      <c r="AM13" s="31" t="e">
        <f>年月集計!S106</f>
        <v>#DIV/0!</v>
      </c>
      <c r="AN13" s="31" t="e">
        <f>年月集計!S121</f>
        <v>#DIV/0!</v>
      </c>
      <c r="AO13" s="31" t="e">
        <f>年月集計!S136</f>
        <v>#DIV/0!</v>
      </c>
      <c r="AP13" s="31" t="e">
        <f>年月集計!S151</f>
        <v>#DIV/0!</v>
      </c>
      <c r="AQ13" s="31" t="e">
        <f>年月集計!S166</f>
        <v>#DIV/0!</v>
      </c>
      <c r="AR13" s="31" t="e">
        <f>年月集計!S181</f>
        <v>#DIV/0!</v>
      </c>
      <c r="AS13" s="14"/>
      <c r="AT13" s="31" t="e">
        <f t="shared" si="11"/>
        <v>#DIV/0!</v>
      </c>
      <c r="AU13" s="31" t="e">
        <f>年月集計!Y16</f>
        <v>#DIV/0!</v>
      </c>
      <c r="AV13" s="31" t="e">
        <f>年月集計!Y31</f>
        <v>#DIV/0!</v>
      </c>
      <c r="AW13" s="31" t="e">
        <f>年月集計!Y46</f>
        <v>#DIV/0!</v>
      </c>
      <c r="AX13" s="31" t="e">
        <f>年月集計!Y61</f>
        <v>#DIV/0!</v>
      </c>
      <c r="AY13" s="31" t="e">
        <f>年月集計!Y76</f>
        <v>#DIV/0!</v>
      </c>
      <c r="AZ13" s="31" t="e">
        <f>年月集計!Y91</f>
        <v>#DIV/0!</v>
      </c>
      <c r="BA13" s="31" t="e">
        <f>年月集計!Y106</f>
        <v>#DIV/0!</v>
      </c>
      <c r="BB13" s="31" t="e">
        <f>年月集計!Y121</f>
        <v>#DIV/0!</v>
      </c>
      <c r="BC13" s="31" t="e">
        <f>年月集計!Y136</f>
        <v>#DIV/0!</v>
      </c>
      <c r="BD13" s="31" t="e">
        <f>年月集計!Y151</f>
        <v>#DIV/0!</v>
      </c>
      <c r="BE13" s="31" t="e">
        <f>年月集計!Y166</f>
        <v>#DIV/0!</v>
      </c>
      <c r="BF13" s="31" t="e">
        <f>年月集計!Y181</f>
        <v>#DIV/0!</v>
      </c>
      <c r="BG13" s="14"/>
      <c r="BH13" s="31" t="e">
        <f t="shared" si="12"/>
        <v>#DIV/0!</v>
      </c>
      <c r="BI13" s="31" t="e">
        <f>年月集計!AD16</f>
        <v>#DIV/0!</v>
      </c>
      <c r="BJ13" s="31" t="e">
        <f>年月集計!AD31</f>
        <v>#DIV/0!</v>
      </c>
      <c r="BK13" s="31" t="e">
        <f>年月集計!AD46</f>
        <v>#DIV/0!</v>
      </c>
      <c r="BL13" s="31" t="e">
        <f>年月集計!AD61</f>
        <v>#DIV/0!</v>
      </c>
      <c r="BM13" s="31" t="e">
        <f>年月集計!AD76</f>
        <v>#DIV/0!</v>
      </c>
      <c r="BN13" s="31" t="e">
        <f>年月集計!AD91</f>
        <v>#DIV/0!</v>
      </c>
      <c r="BO13" s="31" t="e">
        <f>年月集計!AD106</f>
        <v>#DIV/0!</v>
      </c>
      <c r="BP13" s="31" t="e">
        <f>年月集計!AD121</f>
        <v>#DIV/0!</v>
      </c>
      <c r="BQ13" s="31" t="e">
        <f>年月集計!AD136</f>
        <v>#DIV/0!</v>
      </c>
      <c r="BR13" s="31" t="e">
        <f>年月集計!AD151</f>
        <v>#DIV/0!</v>
      </c>
      <c r="BS13" s="31" t="e">
        <f>年月集計!AD166</f>
        <v>#DIV/0!</v>
      </c>
      <c r="BT13" s="31" t="e">
        <f>年月集計!AD181</f>
        <v>#DIV/0!</v>
      </c>
      <c r="BU13" s="14"/>
      <c r="BV13" s="32" t="e">
        <f t="shared" si="13"/>
        <v>#DIV/0!</v>
      </c>
      <c r="BW13" s="36" t="e">
        <f t="shared" si="14"/>
        <v>#DIV/0!</v>
      </c>
      <c r="BX13" s="36" t="e">
        <f t="shared" si="15"/>
        <v>#DIV/0!</v>
      </c>
      <c r="BY13" s="36" t="e">
        <f t="shared" si="16"/>
        <v>#DIV/0!</v>
      </c>
      <c r="BZ13" s="36" t="e">
        <f>年月集計!AE61</f>
        <v>#DIV/0!</v>
      </c>
      <c r="CA13" s="36" t="e">
        <f>年月集計!AE76</f>
        <v>#DIV/0!</v>
      </c>
      <c r="CB13" s="36" t="e">
        <f>年月集計!AE91</f>
        <v>#DIV/0!</v>
      </c>
      <c r="CC13" s="36" t="e">
        <f>年月集計!AE106</f>
        <v>#DIV/0!</v>
      </c>
      <c r="CD13" s="36" t="e">
        <f>年月集計!AE121</f>
        <v>#DIV/0!</v>
      </c>
      <c r="CE13" s="36" t="e">
        <f>年月集計!AE136</f>
        <v>#DIV/0!</v>
      </c>
      <c r="CF13" s="36" t="e">
        <f>年月集計!AE151</f>
        <v>#DIV/0!</v>
      </c>
      <c r="CG13" s="36" t="e">
        <f>年月集計!AE166</f>
        <v>#DIV/0!</v>
      </c>
      <c r="CH13" s="36" t="e">
        <f>年月集計!AE181</f>
        <v>#DIV/0!</v>
      </c>
    </row>
    <row r="14" spans="1:87" ht="14.25">
      <c r="A14" s="14"/>
      <c r="B14" s="29" t="s">
        <v>7</v>
      </c>
      <c r="C14" s="31"/>
      <c r="D14" s="59" t="e">
        <f t="shared" si="8"/>
        <v>#DIV/0!</v>
      </c>
      <c r="E14" s="59" t="e">
        <f>年月集計!J17</f>
        <v>#DIV/0!</v>
      </c>
      <c r="F14" s="59" t="e">
        <f>年月集計!J32</f>
        <v>#DIV/0!</v>
      </c>
      <c r="G14" s="59" t="e">
        <f>年月集計!J47</f>
        <v>#DIV/0!</v>
      </c>
      <c r="H14" s="59" t="e">
        <f>年月集計!J62</f>
        <v>#DIV/0!</v>
      </c>
      <c r="I14" s="59" t="e">
        <f>年月集計!J77</f>
        <v>#DIV/0!</v>
      </c>
      <c r="J14" s="59" t="e">
        <f>年月集計!J92</f>
        <v>#DIV/0!</v>
      </c>
      <c r="K14" s="59" t="e">
        <f>年月集計!J107</f>
        <v>#DIV/0!</v>
      </c>
      <c r="L14" s="59" t="e">
        <f>年月集計!J122</f>
        <v>#DIV/0!</v>
      </c>
      <c r="M14" s="59" t="e">
        <f>年月集計!J137</f>
        <v>#DIV/0!</v>
      </c>
      <c r="N14" s="59" t="e">
        <f>年月集計!J152</f>
        <v>#DIV/0!</v>
      </c>
      <c r="O14" s="59" t="e">
        <f>年月集計!J167</f>
        <v>#DIV/0!</v>
      </c>
      <c r="P14" s="59" t="e">
        <f>年月集計!J182</f>
        <v>#DIV/0!</v>
      </c>
      <c r="Q14" s="31"/>
      <c r="R14" s="31" t="e">
        <f t="shared" si="9"/>
        <v>#DIV/0!</v>
      </c>
      <c r="S14" s="31" t="e">
        <f>年月集計!O17</f>
        <v>#DIV/0!</v>
      </c>
      <c r="T14" s="60" t="e">
        <f>年月集計!O32</f>
        <v>#DIV/0!</v>
      </c>
      <c r="U14" s="31" t="e">
        <f>年月集計!O47</f>
        <v>#DIV/0!</v>
      </c>
      <c r="V14" s="31" t="e">
        <f>年月集計!O62</f>
        <v>#DIV/0!</v>
      </c>
      <c r="W14" s="31" t="e">
        <f>年月集計!O77</f>
        <v>#DIV/0!</v>
      </c>
      <c r="X14" s="31" t="e">
        <f>年月集計!O92</f>
        <v>#DIV/0!</v>
      </c>
      <c r="Y14" s="31" t="e">
        <f>年月集計!O107</f>
        <v>#DIV/0!</v>
      </c>
      <c r="Z14" s="31" t="e">
        <f>年月集計!O122</f>
        <v>#DIV/0!</v>
      </c>
      <c r="AA14" s="31" t="e">
        <f>年月集計!O137</f>
        <v>#DIV/0!</v>
      </c>
      <c r="AB14" s="31" t="e">
        <f>年月集計!O152</f>
        <v>#DIV/0!</v>
      </c>
      <c r="AC14" s="31" t="e">
        <f>年月集計!O167</f>
        <v>#DIV/0!</v>
      </c>
      <c r="AD14" s="31" t="e">
        <f>年月集計!O182</f>
        <v>#DIV/0!</v>
      </c>
      <c r="AE14" s="14"/>
      <c r="AF14" s="31" t="e">
        <f t="shared" si="10"/>
        <v>#DIV/0!</v>
      </c>
      <c r="AG14" s="31" t="e">
        <f>年月集計!S17</f>
        <v>#DIV/0!</v>
      </c>
      <c r="AH14" s="31" t="e">
        <f>年月集計!S32</f>
        <v>#DIV/0!</v>
      </c>
      <c r="AI14" s="31" t="e">
        <f>年月集計!S47</f>
        <v>#DIV/0!</v>
      </c>
      <c r="AJ14" s="31" t="e">
        <f>年月集計!S62</f>
        <v>#DIV/0!</v>
      </c>
      <c r="AK14" s="31" t="e">
        <f>年月集計!S77</f>
        <v>#DIV/0!</v>
      </c>
      <c r="AL14" s="31" t="e">
        <f>年月集計!S92</f>
        <v>#DIV/0!</v>
      </c>
      <c r="AM14" s="31" t="e">
        <f>年月集計!S107</f>
        <v>#DIV/0!</v>
      </c>
      <c r="AN14" s="31" t="e">
        <f>年月集計!S122</f>
        <v>#DIV/0!</v>
      </c>
      <c r="AO14" s="31" t="e">
        <f>年月集計!S137</f>
        <v>#DIV/0!</v>
      </c>
      <c r="AP14" s="31" t="e">
        <f>年月集計!S152</f>
        <v>#DIV/0!</v>
      </c>
      <c r="AQ14" s="31" t="e">
        <f>年月集計!S167</f>
        <v>#DIV/0!</v>
      </c>
      <c r="AR14" s="31" t="e">
        <f>年月集計!S182</f>
        <v>#DIV/0!</v>
      </c>
      <c r="AS14" s="14"/>
      <c r="AT14" s="31" t="e">
        <f t="shared" si="11"/>
        <v>#DIV/0!</v>
      </c>
      <c r="AU14" s="31" t="e">
        <f>年月集計!Y17</f>
        <v>#DIV/0!</v>
      </c>
      <c r="AV14" s="31" t="e">
        <f>年月集計!Y32</f>
        <v>#DIV/0!</v>
      </c>
      <c r="AW14" s="31" t="e">
        <f>年月集計!Y47</f>
        <v>#DIV/0!</v>
      </c>
      <c r="AX14" s="31" t="e">
        <f>年月集計!Y62</f>
        <v>#DIV/0!</v>
      </c>
      <c r="AY14" s="31" t="e">
        <f>年月集計!Y77</f>
        <v>#DIV/0!</v>
      </c>
      <c r="AZ14" s="31" t="e">
        <f>年月集計!Y92</f>
        <v>#DIV/0!</v>
      </c>
      <c r="BA14" s="31" t="e">
        <f>年月集計!Y107</f>
        <v>#DIV/0!</v>
      </c>
      <c r="BB14" s="31" t="e">
        <f>年月集計!Y122</f>
        <v>#DIV/0!</v>
      </c>
      <c r="BC14" s="31" t="e">
        <f>年月集計!Y137</f>
        <v>#DIV/0!</v>
      </c>
      <c r="BD14" s="31" t="e">
        <f>年月集計!Y152</f>
        <v>#DIV/0!</v>
      </c>
      <c r="BE14" s="31" t="e">
        <f>年月集計!Y167</f>
        <v>#DIV/0!</v>
      </c>
      <c r="BF14" s="31" t="e">
        <f>年月集計!Y182</f>
        <v>#DIV/0!</v>
      </c>
      <c r="BG14" s="14"/>
      <c r="BH14" s="31" t="e">
        <f t="shared" si="12"/>
        <v>#DIV/0!</v>
      </c>
      <c r="BI14" s="31" t="e">
        <f>年月集計!AD17</f>
        <v>#DIV/0!</v>
      </c>
      <c r="BJ14" s="31" t="e">
        <f>年月集計!AD32</f>
        <v>#DIV/0!</v>
      </c>
      <c r="BK14" s="31" t="e">
        <f>年月集計!AD47</f>
        <v>#DIV/0!</v>
      </c>
      <c r="BL14" s="31" t="e">
        <f>年月集計!AD62</f>
        <v>#DIV/0!</v>
      </c>
      <c r="BM14" s="31" t="e">
        <f>年月集計!AD77</f>
        <v>#DIV/0!</v>
      </c>
      <c r="BN14" s="31" t="e">
        <f>年月集計!AD92</f>
        <v>#DIV/0!</v>
      </c>
      <c r="BO14" s="31" t="e">
        <f>年月集計!AD107</f>
        <v>#DIV/0!</v>
      </c>
      <c r="BP14" s="31" t="e">
        <f>年月集計!AD122</f>
        <v>#DIV/0!</v>
      </c>
      <c r="BQ14" s="31" t="e">
        <f>年月集計!AD137</f>
        <v>#DIV/0!</v>
      </c>
      <c r="BR14" s="31" t="e">
        <f>年月集計!AD152</f>
        <v>#DIV/0!</v>
      </c>
      <c r="BS14" s="31" t="e">
        <f>年月集計!AD167</f>
        <v>#DIV/0!</v>
      </c>
      <c r="BT14" s="31" t="e">
        <f>年月集計!AD182</f>
        <v>#DIV/0!</v>
      </c>
      <c r="BU14" s="14"/>
      <c r="BV14" s="32" t="e">
        <f t="shared" si="13"/>
        <v>#DIV/0!</v>
      </c>
      <c r="BW14" s="36" t="e">
        <f t="shared" si="14"/>
        <v>#DIV/0!</v>
      </c>
      <c r="BX14" s="36" t="e">
        <f t="shared" si="15"/>
        <v>#DIV/0!</v>
      </c>
      <c r="BY14" s="36" t="e">
        <f t="shared" si="16"/>
        <v>#DIV/0!</v>
      </c>
      <c r="BZ14" s="36" t="e">
        <f>年月集計!AE62</f>
        <v>#DIV/0!</v>
      </c>
      <c r="CA14" s="36" t="e">
        <f>年月集計!AE77</f>
        <v>#DIV/0!</v>
      </c>
      <c r="CB14" s="36" t="e">
        <f>年月集計!AE92</f>
        <v>#DIV/0!</v>
      </c>
      <c r="CC14" s="36" t="e">
        <f>年月集計!AE107</f>
        <v>#DIV/0!</v>
      </c>
      <c r="CD14" s="36" t="e">
        <f>年月集計!AE122</f>
        <v>#DIV/0!</v>
      </c>
      <c r="CE14" s="36" t="e">
        <f>年月集計!AE137</f>
        <v>#DIV/0!</v>
      </c>
      <c r="CF14" s="36" t="e">
        <f>年月集計!AE152</f>
        <v>#DIV/0!</v>
      </c>
      <c r="CG14" s="36" t="e">
        <f>年月集計!AE167</f>
        <v>#DIV/0!</v>
      </c>
      <c r="CH14" s="36" t="e">
        <f>年月集計!AE182</f>
        <v>#DIV/0!</v>
      </c>
    </row>
    <row r="15" spans="1:87" ht="14.25">
      <c r="A15" s="14"/>
      <c r="B15" s="29" t="s">
        <v>8</v>
      </c>
      <c r="C15" s="31"/>
      <c r="D15" s="59" t="e">
        <f t="shared" si="8"/>
        <v>#DIV/0!</v>
      </c>
      <c r="E15" s="59" t="e">
        <f>年月集計!J18</f>
        <v>#DIV/0!</v>
      </c>
      <c r="F15" s="59" t="e">
        <f>年月集計!J33</f>
        <v>#DIV/0!</v>
      </c>
      <c r="G15" s="59" t="e">
        <f>年月集計!J48</f>
        <v>#DIV/0!</v>
      </c>
      <c r="H15" s="59" t="e">
        <f>年月集計!J63</f>
        <v>#DIV/0!</v>
      </c>
      <c r="I15" s="59" t="e">
        <f>年月集計!J78</f>
        <v>#DIV/0!</v>
      </c>
      <c r="J15" s="59" t="e">
        <f>年月集計!J93</f>
        <v>#DIV/0!</v>
      </c>
      <c r="K15" s="59" t="e">
        <f>年月集計!J108</f>
        <v>#DIV/0!</v>
      </c>
      <c r="L15" s="59" t="e">
        <f>年月集計!J123</f>
        <v>#DIV/0!</v>
      </c>
      <c r="M15" s="59" t="e">
        <f>年月集計!J138</f>
        <v>#DIV/0!</v>
      </c>
      <c r="N15" s="59" t="e">
        <f>年月集計!J153</f>
        <v>#DIV/0!</v>
      </c>
      <c r="O15" s="59" t="e">
        <f>年月集計!J168</f>
        <v>#DIV/0!</v>
      </c>
      <c r="P15" s="59" t="e">
        <f>年月集計!J183</f>
        <v>#DIV/0!</v>
      </c>
      <c r="Q15" s="31"/>
      <c r="R15" s="31" t="e">
        <f t="shared" si="9"/>
        <v>#DIV/0!</v>
      </c>
      <c r="S15" s="31" t="e">
        <f>年月集計!O18</f>
        <v>#DIV/0!</v>
      </c>
      <c r="T15" s="60" t="e">
        <f>年月集計!O33</f>
        <v>#DIV/0!</v>
      </c>
      <c r="U15" s="31" t="e">
        <f>年月集計!O48</f>
        <v>#DIV/0!</v>
      </c>
      <c r="V15" s="31" t="e">
        <f>年月集計!O63</f>
        <v>#DIV/0!</v>
      </c>
      <c r="W15" s="31" t="e">
        <f>年月集計!O78</f>
        <v>#DIV/0!</v>
      </c>
      <c r="X15" s="31" t="e">
        <f>年月集計!O93</f>
        <v>#DIV/0!</v>
      </c>
      <c r="Y15" s="31" t="e">
        <f>年月集計!O108</f>
        <v>#DIV/0!</v>
      </c>
      <c r="Z15" s="31" t="e">
        <f>年月集計!O123</f>
        <v>#DIV/0!</v>
      </c>
      <c r="AA15" s="31" t="e">
        <f>年月集計!O138</f>
        <v>#DIV/0!</v>
      </c>
      <c r="AB15" s="31" t="e">
        <f>年月集計!O153</f>
        <v>#DIV/0!</v>
      </c>
      <c r="AC15" s="31" t="e">
        <f>年月集計!O168</f>
        <v>#DIV/0!</v>
      </c>
      <c r="AD15" s="31" t="e">
        <f>年月集計!O183</f>
        <v>#DIV/0!</v>
      </c>
      <c r="AE15" s="14"/>
      <c r="AF15" s="31" t="e">
        <f t="shared" si="10"/>
        <v>#DIV/0!</v>
      </c>
      <c r="AG15" s="31" t="e">
        <f>年月集計!S18</f>
        <v>#DIV/0!</v>
      </c>
      <c r="AH15" s="31" t="e">
        <f>年月集計!S33</f>
        <v>#DIV/0!</v>
      </c>
      <c r="AI15" s="31" t="e">
        <f>年月集計!S48</f>
        <v>#DIV/0!</v>
      </c>
      <c r="AJ15" s="31" t="e">
        <f>年月集計!S63</f>
        <v>#DIV/0!</v>
      </c>
      <c r="AK15" s="31" t="e">
        <f>年月集計!S78</f>
        <v>#DIV/0!</v>
      </c>
      <c r="AL15" s="31" t="e">
        <f>年月集計!S93</f>
        <v>#DIV/0!</v>
      </c>
      <c r="AM15" s="31" t="e">
        <f>年月集計!S108</f>
        <v>#DIV/0!</v>
      </c>
      <c r="AN15" s="31" t="e">
        <f>年月集計!S123</f>
        <v>#DIV/0!</v>
      </c>
      <c r="AO15" s="31" t="e">
        <f>年月集計!S138</f>
        <v>#DIV/0!</v>
      </c>
      <c r="AP15" s="31" t="e">
        <f>年月集計!S153</f>
        <v>#DIV/0!</v>
      </c>
      <c r="AQ15" s="31" t="e">
        <f>年月集計!S168</f>
        <v>#DIV/0!</v>
      </c>
      <c r="AR15" s="31" t="e">
        <f>年月集計!S183</f>
        <v>#DIV/0!</v>
      </c>
      <c r="AS15" s="14"/>
      <c r="AT15" s="31" t="e">
        <f t="shared" si="11"/>
        <v>#DIV/0!</v>
      </c>
      <c r="AU15" s="31" t="e">
        <f>年月集計!Y18</f>
        <v>#DIV/0!</v>
      </c>
      <c r="AV15" s="31" t="e">
        <f>年月集計!Y33</f>
        <v>#DIV/0!</v>
      </c>
      <c r="AW15" s="31" t="e">
        <f>年月集計!Y48</f>
        <v>#DIV/0!</v>
      </c>
      <c r="AX15" s="31" t="e">
        <f>年月集計!Y63</f>
        <v>#DIV/0!</v>
      </c>
      <c r="AY15" s="31" t="e">
        <f>年月集計!Y78</f>
        <v>#DIV/0!</v>
      </c>
      <c r="AZ15" s="31" t="e">
        <f>年月集計!Y93</f>
        <v>#DIV/0!</v>
      </c>
      <c r="BA15" s="31" t="e">
        <f>年月集計!Y108</f>
        <v>#DIV/0!</v>
      </c>
      <c r="BB15" s="31" t="e">
        <f>年月集計!Y123</f>
        <v>#DIV/0!</v>
      </c>
      <c r="BC15" s="31" t="e">
        <f>年月集計!Y138</f>
        <v>#DIV/0!</v>
      </c>
      <c r="BD15" s="31" t="e">
        <f>年月集計!Y153</f>
        <v>#DIV/0!</v>
      </c>
      <c r="BE15" s="31" t="e">
        <f>年月集計!Y168</f>
        <v>#DIV/0!</v>
      </c>
      <c r="BF15" s="31" t="e">
        <f>年月集計!Y183</f>
        <v>#DIV/0!</v>
      </c>
      <c r="BG15" s="14"/>
      <c r="BH15" s="31" t="e">
        <f t="shared" si="12"/>
        <v>#DIV/0!</v>
      </c>
      <c r="BI15" s="31" t="e">
        <f>年月集計!AD18</f>
        <v>#DIV/0!</v>
      </c>
      <c r="BJ15" s="31" t="e">
        <f>年月集計!AD33</f>
        <v>#DIV/0!</v>
      </c>
      <c r="BK15" s="31" t="e">
        <f>年月集計!AD48</f>
        <v>#DIV/0!</v>
      </c>
      <c r="BL15" s="31" t="e">
        <f>年月集計!AD63</f>
        <v>#DIV/0!</v>
      </c>
      <c r="BM15" s="31" t="e">
        <f>年月集計!AD78</f>
        <v>#DIV/0!</v>
      </c>
      <c r="BN15" s="31" t="e">
        <f>年月集計!AD93</f>
        <v>#DIV/0!</v>
      </c>
      <c r="BO15" s="31" t="e">
        <f>年月集計!AD108</f>
        <v>#DIV/0!</v>
      </c>
      <c r="BP15" s="31" t="e">
        <f>年月集計!AD123</f>
        <v>#DIV/0!</v>
      </c>
      <c r="BQ15" s="31" t="e">
        <f>年月集計!AD138</f>
        <v>#DIV/0!</v>
      </c>
      <c r="BR15" s="31" t="e">
        <f>年月集計!AD153</f>
        <v>#DIV/0!</v>
      </c>
      <c r="BS15" s="31" t="e">
        <f>年月集計!AD168</f>
        <v>#DIV/0!</v>
      </c>
      <c r="BT15" s="31" t="e">
        <f>年月集計!AD183</f>
        <v>#DIV/0!</v>
      </c>
      <c r="BU15" s="14"/>
      <c r="BV15" s="32" t="e">
        <f t="shared" si="13"/>
        <v>#DIV/0!</v>
      </c>
      <c r="BW15" s="36" t="e">
        <f t="shared" si="14"/>
        <v>#DIV/0!</v>
      </c>
      <c r="BX15" s="36" t="e">
        <f t="shared" si="15"/>
        <v>#DIV/0!</v>
      </c>
      <c r="BY15" s="36" t="e">
        <f t="shared" si="16"/>
        <v>#DIV/0!</v>
      </c>
      <c r="BZ15" s="36" t="e">
        <f>年月集計!AE63</f>
        <v>#DIV/0!</v>
      </c>
      <c r="CA15" s="36" t="e">
        <f>年月集計!AE78</f>
        <v>#DIV/0!</v>
      </c>
      <c r="CB15" s="36" t="e">
        <f>年月集計!AE93</f>
        <v>#DIV/0!</v>
      </c>
      <c r="CC15" s="36" t="e">
        <f>年月集計!AE108</f>
        <v>#DIV/0!</v>
      </c>
      <c r="CD15" s="36" t="e">
        <f>年月集計!AE123</f>
        <v>#DIV/0!</v>
      </c>
      <c r="CE15" s="36" t="e">
        <f>年月集計!AE138</f>
        <v>#DIV/0!</v>
      </c>
      <c r="CF15" s="36" t="e">
        <f>年月集計!AE153</f>
        <v>#DIV/0!</v>
      </c>
      <c r="CG15" s="36" t="e">
        <f>年月集計!AE168</f>
        <v>#DIV/0!</v>
      </c>
      <c r="CH15" s="36" t="e">
        <f>年月集計!AE183</f>
        <v>#DIV/0!</v>
      </c>
    </row>
    <row r="16" spans="1:87" ht="14.25">
      <c r="A16" s="14"/>
      <c r="B16" s="29" t="s">
        <v>9</v>
      </c>
      <c r="C16" s="31"/>
      <c r="D16" s="59" t="e">
        <f t="shared" si="8"/>
        <v>#DIV/0!</v>
      </c>
      <c r="E16" s="59" t="e">
        <f>年月集計!J19</f>
        <v>#DIV/0!</v>
      </c>
      <c r="F16" s="59" t="e">
        <f>年月集計!J34</f>
        <v>#DIV/0!</v>
      </c>
      <c r="G16" s="59" t="e">
        <f>年月集計!J49</f>
        <v>#DIV/0!</v>
      </c>
      <c r="H16" s="59" t="e">
        <f>年月集計!J64</f>
        <v>#DIV/0!</v>
      </c>
      <c r="I16" s="59" t="e">
        <f>年月集計!J79</f>
        <v>#DIV/0!</v>
      </c>
      <c r="J16" s="59" t="e">
        <f>年月集計!J94</f>
        <v>#DIV/0!</v>
      </c>
      <c r="K16" s="59" t="e">
        <f>年月集計!J109</f>
        <v>#DIV/0!</v>
      </c>
      <c r="L16" s="59" t="e">
        <f>年月集計!J124</f>
        <v>#DIV/0!</v>
      </c>
      <c r="M16" s="59" t="e">
        <f>年月集計!J139</f>
        <v>#DIV/0!</v>
      </c>
      <c r="N16" s="59" t="e">
        <f>年月集計!J154</f>
        <v>#DIV/0!</v>
      </c>
      <c r="O16" s="59" t="e">
        <f>年月集計!J169</f>
        <v>#DIV/0!</v>
      </c>
      <c r="P16" s="59" t="e">
        <f>年月集計!J184</f>
        <v>#DIV/0!</v>
      </c>
      <c r="Q16" s="31"/>
      <c r="R16" s="31" t="e">
        <f t="shared" si="9"/>
        <v>#DIV/0!</v>
      </c>
      <c r="S16" s="31" t="e">
        <f>年月集計!O19</f>
        <v>#DIV/0!</v>
      </c>
      <c r="T16" s="60" t="e">
        <f>年月集計!O34</f>
        <v>#DIV/0!</v>
      </c>
      <c r="U16" s="31" t="e">
        <f>年月集計!O49</f>
        <v>#DIV/0!</v>
      </c>
      <c r="V16" s="31" t="e">
        <f>年月集計!O64</f>
        <v>#DIV/0!</v>
      </c>
      <c r="W16" s="31" t="e">
        <f>年月集計!O79</f>
        <v>#DIV/0!</v>
      </c>
      <c r="X16" s="31" t="e">
        <f>年月集計!O94</f>
        <v>#DIV/0!</v>
      </c>
      <c r="Y16" s="31" t="e">
        <f>年月集計!O109</f>
        <v>#DIV/0!</v>
      </c>
      <c r="Z16" s="31" t="e">
        <f>年月集計!O124</f>
        <v>#DIV/0!</v>
      </c>
      <c r="AA16" s="31" t="e">
        <f>年月集計!O139</f>
        <v>#DIV/0!</v>
      </c>
      <c r="AB16" s="31" t="e">
        <f>年月集計!O154</f>
        <v>#DIV/0!</v>
      </c>
      <c r="AC16" s="31" t="e">
        <f>年月集計!O169</f>
        <v>#DIV/0!</v>
      </c>
      <c r="AD16" s="31" t="e">
        <f>年月集計!O184</f>
        <v>#DIV/0!</v>
      </c>
      <c r="AE16" s="14"/>
      <c r="AF16" s="31" t="e">
        <f t="shared" si="10"/>
        <v>#DIV/0!</v>
      </c>
      <c r="AG16" s="31" t="e">
        <f>年月集計!S19</f>
        <v>#DIV/0!</v>
      </c>
      <c r="AH16" s="31" t="e">
        <f>年月集計!S34</f>
        <v>#DIV/0!</v>
      </c>
      <c r="AI16" s="31" t="e">
        <f>年月集計!S49</f>
        <v>#DIV/0!</v>
      </c>
      <c r="AJ16" s="31" t="e">
        <f>年月集計!S64</f>
        <v>#DIV/0!</v>
      </c>
      <c r="AK16" s="31" t="e">
        <f>年月集計!S79</f>
        <v>#DIV/0!</v>
      </c>
      <c r="AL16" s="31" t="e">
        <f>年月集計!S94</f>
        <v>#DIV/0!</v>
      </c>
      <c r="AM16" s="31" t="e">
        <f>年月集計!S109</f>
        <v>#DIV/0!</v>
      </c>
      <c r="AN16" s="31" t="e">
        <f>年月集計!S124</f>
        <v>#DIV/0!</v>
      </c>
      <c r="AO16" s="31" t="e">
        <f>年月集計!S139</f>
        <v>#DIV/0!</v>
      </c>
      <c r="AP16" s="31" t="e">
        <f>年月集計!S154</f>
        <v>#DIV/0!</v>
      </c>
      <c r="AQ16" s="31" t="e">
        <f>年月集計!S169</f>
        <v>#DIV/0!</v>
      </c>
      <c r="AR16" s="31" t="e">
        <f>年月集計!S184</f>
        <v>#DIV/0!</v>
      </c>
      <c r="AS16" s="14"/>
      <c r="AT16" s="31" t="e">
        <f t="shared" si="11"/>
        <v>#DIV/0!</v>
      </c>
      <c r="AU16" s="31" t="e">
        <f>年月集計!Y19</f>
        <v>#DIV/0!</v>
      </c>
      <c r="AV16" s="31" t="e">
        <f>年月集計!Y34</f>
        <v>#DIV/0!</v>
      </c>
      <c r="AW16" s="31" t="e">
        <f>年月集計!Y49</f>
        <v>#DIV/0!</v>
      </c>
      <c r="AX16" s="31" t="e">
        <f>年月集計!Y64</f>
        <v>#DIV/0!</v>
      </c>
      <c r="AY16" s="31" t="e">
        <f>年月集計!Y79</f>
        <v>#DIV/0!</v>
      </c>
      <c r="AZ16" s="31" t="e">
        <f>年月集計!Y94</f>
        <v>#DIV/0!</v>
      </c>
      <c r="BA16" s="31" t="e">
        <f>年月集計!Y109</f>
        <v>#DIV/0!</v>
      </c>
      <c r="BB16" s="31" t="e">
        <f>年月集計!Y124</f>
        <v>#DIV/0!</v>
      </c>
      <c r="BC16" s="31" t="e">
        <f>年月集計!Y139</f>
        <v>#DIV/0!</v>
      </c>
      <c r="BD16" s="31" t="e">
        <f>年月集計!Y154</f>
        <v>#DIV/0!</v>
      </c>
      <c r="BE16" s="31" t="e">
        <f>年月集計!Y169</f>
        <v>#DIV/0!</v>
      </c>
      <c r="BF16" s="31" t="e">
        <f>年月集計!Y184</f>
        <v>#DIV/0!</v>
      </c>
      <c r="BG16" s="14"/>
      <c r="BH16" s="31" t="e">
        <f t="shared" si="12"/>
        <v>#DIV/0!</v>
      </c>
      <c r="BI16" s="31" t="e">
        <f>年月集計!AD19</f>
        <v>#DIV/0!</v>
      </c>
      <c r="BJ16" s="31" t="e">
        <f>年月集計!AD34</f>
        <v>#DIV/0!</v>
      </c>
      <c r="BK16" s="31" t="e">
        <f>年月集計!AD49</f>
        <v>#DIV/0!</v>
      </c>
      <c r="BL16" s="31" t="e">
        <f>年月集計!AD64</f>
        <v>#DIV/0!</v>
      </c>
      <c r="BM16" s="31" t="e">
        <f>年月集計!AD79</f>
        <v>#DIV/0!</v>
      </c>
      <c r="BN16" s="31" t="e">
        <f>年月集計!AD94</f>
        <v>#DIV/0!</v>
      </c>
      <c r="BO16" s="31" t="e">
        <f>年月集計!AD109</f>
        <v>#DIV/0!</v>
      </c>
      <c r="BP16" s="31" t="e">
        <f>年月集計!AD124</f>
        <v>#DIV/0!</v>
      </c>
      <c r="BQ16" s="31" t="e">
        <f>年月集計!AD139</f>
        <v>#DIV/0!</v>
      </c>
      <c r="BR16" s="31" t="e">
        <f>年月集計!AD154</f>
        <v>#DIV/0!</v>
      </c>
      <c r="BS16" s="31" t="e">
        <f>年月集計!AD169</f>
        <v>#DIV/0!</v>
      </c>
      <c r="BT16" s="31" t="e">
        <f>年月集計!AD184</f>
        <v>#DIV/0!</v>
      </c>
      <c r="BU16" s="14"/>
      <c r="BV16" s="32" t="e">
        <f t="shared" si="13"/>
        <v>#DIV/0!</v>
      </c>
      <c r="BW16" s="36" t="e">
        <f t="shared" si="14"/>
        <v>#DIV/0!</v>
      </c>
      <c r="BX16" s="36" t="e">
        <f t="shared" si="15"/>
        <v>#DIV/0!</v>
      </c>
      <c r="BY16" s="36" t="e">
        <f t="shared" si="16"/>
        <v>#DIV/0!</v>
      </c>
      <c r="BZ16" s="36" t="e">
        <f>年月集計!AE64</f>
        <v>#DIV/0!</v>
      </c>
      <c r="CA16" s="36" t="e">
        <f>年月集計!AE79</f>
        <v>#DIV/0!</v>
      </c>
      <c r="CB16" s="36" t="e">
        <f>年月集計!AE94</f>
        <v>#DIV/0!</v>
      </c>
      <c r="CC16" s="36" t="e">
        <f>年月集計!AE109</f>
        <v>#DIV/0!</v>
      </c>
      <c r="CD16" s="36" t="e">
        <f>年月集計!AE124</f>
        <v>#DIV/0!</v>
      </c>
      <c r="CE16" s="36" t="e">
        <f>年月集計!AE139</f>
        <v>#DIV/0!</v>
      </c>
      <c r="CF16" s="36" t="e">
        <f>年月集計!AE154</f>
        <v>#DIV/0!</v>
      </c>
      <c r="CG16" s="36" t="e">
        <f>年月集計!AE169</f>
        <v>#DIV/0!</v>
      </c>
      <c r="CH16" s="36" t="e">
        <f>年月集計!AE184</f>
        <v>#DIV/0!</v>
      </c>
    </row>
    <row r="17" spans="1:87" ht="14.25">
      <c r="A17" s="14"/>
      <c r="B17" s="29" t="s">
        <v>10</v>
      </c>
      <c r="C17" s="31"/>
      <c r="D17" s="59" t="e">
        <f t="shared" si="8"/>
        <v>#DIV/0!</v>
      </c>
      <c r="E17" s="59" t="e">
        <f>年月集計!J20</f>
        <v>#DIV/0!</v>
      </c>
      <c r="F17" s="59" t="e">
        <f>年月集計!J35</f>
        <v>#DIV/0!</v>
      </c>
      <c r="G17" s="59" t="e">
        <f>年月集計!J50</f>
        <v>#DIV/0!</v>
      </c>
      <c r="H17" s="59" t="e">
        <f>年月集計!J65</f>
        <v>#DIV/0!</v>
      </c>
      <c r="I17" s="59" t="e">
        <f>年月集計!J80</f>
        <v>#DIV/0!</v>
      </c>
      <c r="J17" s="59" t="e">
        <f>年月集計!J95</f>
        <v>#DIV/0!</v>
      </c>
      <c r="K17" s="59" t="e">
        <f>年月集計!J110</f>
        <v>#DIV/0!</v>
      </c>
      <c r="L17" s="59" t="e">
        <f>年月集計!J125</f>
        <v>#DIV/0!</v>
      </c>
      <c r="M17" s="59" t="e">
        <f>年月集計!J140</f>
        <v>#DIV/0!</v>
      </c>
      <c r="N17" s="59" t="e">
        <f>年月集計!J155</f>
        <v>#DIV/0!</v>
      </c>
      <c r="O17" s="59" t="e">
        <f>年月集計!J170</f>
        <v>#DIV/0!</v>
      </c>
      <c r="P17" s="59" t="e">
        <f>年月集計!J185</f>
        <v>#DIV/0!</v>
      </c>
      <c r="Q17" s="31"/>
      <c r="R17" s="31" t="e">
        <f t="shared" si="9"/>
        <v>#DIV/0!</v>
      </c>
      <c r="S17" s="31" t="e">
        <f>年月集計!O20</f>
        <v>#DIV/0!</v>
      </c>
      <c r="T17" s="60" t="e">
        <f>年月集計!O35</f>
        <v>#DIV/0!</v>
      </c>
      <c r="U17" s="31" t="e">
        <f>年月集計!O50</f>
        <v>#DIV/0!</v>
      </c>
      <c r="V17" s="31" t="e">
        <f>年月集計!O65</f>
        <v>#DIV/0!</v>
      </c>
      <c r="W17" s="31" t="e">
        <f>年月集計!O80</f>
        <v>#DIV/0!</v>
      </c>
      <c r="X17" s="31" t="e">
        <f>年月集計!O95</f>
        <v>#DIV/0!</v>
      </c>
      <c r="Y17" s="31" t="e">
        <f>年月集計!O110</f>
        <v>#DIV/0!</v>
      </c>
      <c r="Z17" s="31" t="e">
        <f>年月集計!O125</f>
        <v>#DIV/0!</v>
      </c>
      <c r="AA17" s="31" t="e">
        <f>年月集計!O140</f>
        <v>#DIV/0!</v>
      </c>
      <c r="AB17" s="31" t="e">
        <f>年月集計!O155</f>
        <v>#DIV/0!</v>
      </c>
      <c r="AC17" s="31" t="e">
        <f>年月集計!O170</f>
        <v>#DIV/0!</v>
      </c>
      <c r="AD17" s="31" t="e">
        <f>年月集計!O185</f>
        <v>#DIV/0!</v>
      </c>
      <c r="AE17" s="14"/>
      <c r="AF17" s="31" t="e">
        <f t="shared" si="10"/>
        <v>#DIV/0!</v>
      </c>
      <c r="AG17" s="31" t="e">
        <f>年月集計!S20</f>
        <v>#DIV/0!</v>
      </c>
      <c r="AH17" s="31" t="e">
        <f>年月集計!S35</f>
        <v>#DIV/0!</v>
      </c>
      <c r="AI17" s="31" t="e">
        <f>年月集計!S50</f>
        <v>#DIV/0!</v>
      </c>
      <c r="AJ17" s="31" t="e">
        <f>年月集計!S65</f>
        <v>#DIV/0!</v>
      </c>
      <c r="AK17" s="31" t="e">
        <f>年月集計!S80</f>
        <v>#DIV/0!</v>
      </c>
      <c r="AL17" s="31" t="e">
        <f>年月集計!S95</f>
        <v>#DIV/0!</v>
      </c>
      <c r="AM17" s="31" t="e">
        <f>年月集計!S110</f>
        <v>#DIV/0!</v>
      </c>
      <c r="AN17" s="31" t="e">
        <f>年月集計!S125</f>
        <v>#DIV/0!</v>
      </c>
      <c r="AO17" s="31" t="e">
        <f>年月集計!S140</f>
        <v>#DIV/0!</v>
      </c>
      <c r="AP17" s="31" t="e">
        <f>年月集計!S155</f>
        <v>#DIV/0!</v>
      </c>
      <c r="AQ17" s="31" t="e">
        <f>年月集計!S170</f>
        <v>#DIV/0!</v>
      </c>
      <c r="AR17" s="31" t="e">
        <f>年月集計!S185</f>
        <v>#DIV/0!</v>
      </c>
      <c r="AS17" s="14"/>
      <c r="AT17" s="31" t="e">
        <f t="shared" si="11"/>
        <v>#DIV/0!</v>
      </c>
      <c r="AU17" s="31" t="e">
        <f>年月集計!Y20</f>
        <v>#DIV/0!</v>
      </c>
      <c r="AV17" s="31" t="e">
        <f>年月集計!Y35</f>
        <v>#DIV/0!</v>
      </c>
      <c r="AW17" s="31" t="e">
        <f>年月集計!Y50</f>
        <v>#DIV/0!</v>
      </c>
      <c r="AX17" s="31" t="e">
        <f>年月集計!Y65</f>
        <v>#DIV/0!</v>
      </c>
      <c r="AY17" s="31" t="e">
        <f>年月集計!Y80</f>
        <v>#DIV/0!</v>
      </c>
      <c r="AZ17" s="31" t="e">
        <f>年月集計!Y95</f>
        <v>#DIV/0!</v>
      </c>
      <c r="BA17" s="31" t="e">
        <f>年月集計!Y110</f>
        <v>#DIV/0!</v>
      </c>
      <c r="BB17" s="31" t="e">
        <f>年月集計!Y125</f>
        <v>#DIV/0!</v>
      </c>
      <c r="BC17" s="31" t="e">
        <f>年月集計!Y140</f>
        <v>#DIV/0!</v>
      </c>
      <c r="BD17" s="31" t="e">
        <f>年月集計!Y155</f>
        <v>#DIV/0!</v>
      </c>
      <c r="BE17" s="31" t="e">
        <f>年月集計!Y170</f>
        <v>#DIV/0!</v>
      </c>
      <c r="BF17" s="31" t="e">
        <f>年月集計!Y185</f>
        <v>#DIV/0!</v>
      </c>
      <c r="BG17" s="14"/>
      <c r="BH17" s="31" t="e">
        <f t="shared" si="12"/>
        <v>#DIV/0!</v>
      </c>
      <c r="BI17" s="31" t="e">
        <f>年月集計!AD20</f>
        <v>#DIV/0!</v>
      </c>
      <c r="BJ17" s="31" t="e">
        <f>年月集計!AD35</f>
        <v>#DIV/0!</v>
      </c>
      <c r="BK17" s="31" t="e">
        <f>年月集計!AD50</f>
        <v>#DIV/0!</v>
      </c>
      <c r="BL17" s="31" t="e">
        <f>年月集計!AD65</f>
        <v>#DIV/0!</v>
      </c>
      <c r="BM17" s="31" t="e">
        <f>年月集計!AD80</f>
        <v>#DIV/0!</v>
      </c>
      <c r="BN17" s="31" t="e">
        <f>年月集計!AD95</f>
        <v>#DIV/0!</v>
      </c>
      <c r="BO17" s="31" t="e">
        <f>年月集計!AD110</f>
        <v>#DIV/0!</v>
      </c>
      <c r="BP17" s="31" t="e">
        <f>年月集計!AD125</f>
        <v>#DIV/0!</v>
      </c>
      <c r="BQ17" s="31" t="e">
        <f>年月集計!AD140</f>
        <v>#DIV/0!</v>
      </c>
      <c r="BR17" s="31" t="e">
        <f>年月集計!AD155</f>
        <v>#DIV/0!</v>
      </c>
      <c r="BS17" s="31" t="e">
        <f>年月集計!AD170</f>
        <v>#DIV/0!</v>
      </c>
      <c r="BT17" s="31" t="e">
        <f>年月集計!AD185</f>
        <v>#DIV/0!</v>
      </c>
      <c r="BU17" s="14"/>
      <c r="BV17" s="32" t="e">
        <f t="shared" si="13"/>
        <v>#DIV/0!</v>
      </c>
      <c r="BW17" s="36" t="e">
        <f t="shared" si="14"/>
        <v>#DIV/0!</v>
      </c>
      <c r="BX17" s="36" t="e">
        <f t="shared" si="15"/>
        <v>#DIV/0!</v>
      </c>
      <c r="BY17" s="36" t="e">
        <f t="shared" si="16"/>
        <v>#DIV/0!</v>
      </c>
      <c r="BZ17" s="36" t="e">
        <f>年月集計!AE65</f>
        <v>#DIV/0!</v>
      </c>
      <c r="CA17" s="36" t="e">
        <f>年月集計!AE80</f>
        <v>#DIV/0!</v>
      </c>
      <c r="CB17" s="36" t="e">
        <f>年月集計!AE95</f>
        <v>#DIV/0!</v>
      </c>
      <c r="CC17" s="36" t="e">
        <f>年月集計!AE110</f>
        <v>#DIV/0!</v>
      </c>
      <c r="CD17" s="36" t="e">
        <f>年月集計!AE125</f>
        <v>#DIV/0!</v>
      </c>
      <c r="CE17" s="36" t="e">
        <f>年月集計!AE140</f>
        <v>#DIV/0!</v>
      </c>
      <c r="CF17" s="36" t="e">
        <f>年月集計!AE155</f>
        <v>#DIV/0!</v>
      </c>
      <c r="CG17" s="36" t="e">
        <f>年月集計!AE170</f>
        <v>#DIV/0!</v>
      </c>
      <c r="CH17" s="36" t="e">
        <f>年月集計!AE185</f>
        <v>#DIV/0!</v>
      </c>
    </row>
    <row r="18" spans="1:87" ht="14.25">
      <c r="A18" s="14"/>
      <c r="B18" s="29" t="s">
        <v>11</v>
      </c>
      <c r="C18" s="31"/>
      <c r="D18" s="59" t="e">
        <f t="shared" si="8"/>
        <v>#DIV/0!</v>
      </c>
      <c r="E18" s="59" t="e">
        <f>年月集計!J21</f>
        <v>#DIV/0!</v>
      </c>
      <c r="F18" s="59" t="e">
        <f>年月集計!J36</f>
        <v>#DIV/0!</v>
      </c>
      <c r="G18" s="59" t="e">
        <f>年月集計!J51</f>
        <v>#DIV/0!</v>
      </c>
      <c r="H18" s="59" t="e">
        <f>年月集計!J66</f>
        <v>#DIV/0!</v>
      </c>
      <c r="I18" s="59" t="e">
        <f>年月集計!J81</f>
        <v>#DIV/0!</v>
      </c>
      <c r="J18" s="59" t="e">
        <f>年月集計!J96</f>
        <v>#DIV/0!</v>
      </c>
      <c r="K18" s="59" t="e">
        <f>年月集計!J111</f>
        <v>#DIV/0!</v>
      </c>
      <c r="L18" s="59" t="e">
        <f>年月集計!J126</f>
        <v>#DIV/0!</v>
      </c>
      <c r="M18" s="59" t="e">
        <f>年月集計!J141</f>
        <v>#DIV/0!</v>
      </c>
      <c r="N18" s="59" t="e">
        <f>年月集計!J156</f>
        <v>#DIV/0!</v>
      </c>
      <c r="O18" s="59" t="e">
        <f>年月集計!J171</f>
        <v>#DIV/0!</v>
      </c>
      <c r="P18" s="59" t="e">
        <f>年月集計!J186</f>
        <v>#DIV/0!</v>
      </c>
      <c r="Q18" s="31"/>
      <c r="R18" s="31" t="e">
        <f t="shared" si="9"/>
        <v>#DIV/0!</v>
      </c>
      <c r="S18" s="31" t="e">
        <f>年月集計!O21</f>
        <v>#DIV/0!</v>
      </c>
      <c r="T18" s="60" t="e">
        <f>年月集計!O36</f>
        <v>#DIV/0!</v>
      </c>
      <c r="U18" s="31" t="e">
        <f>年月集計!O51</f>
        <v>#DIV/0!</v>
      </c>
      <c r="V18" s="31" t="e">
        <f>年月集計!O66</f>
        <v>#DIV/0!</v>
      </c>
      <c r="W18" s="31" t="e">
        <f>年月集計!O81</f>
        <v>#DIV/0!</v>
      </c>
      <c r="X18" s="31" t="e">
        <f>年月集計!O96</f>
        <v>#DIV/0!</v>
      </c>
      <c r="Y18" s="31" t="e">
        <f>年月集計!O111</f>
        <v>#DIV/0!</v>
      </c>
      <c r="Z18" s="31" t="e">
        <f>年月集計!O126</f>
        <v>#DIV/0!</v>
      </c>
      <c r="AA18" s="31" t="e">
        <f>年月集計!O141</f>
        <v>#DIV/0!</v>
      </c>
      <c r="AB18" s="31" t="e">
        <f>年月集計!O156</f>
        <v>#DIV/0!</v>
      </c>
      <c r="AC18" s="31" t="e">
        <f>年月集計!O171</f>
        <v>#DIV/0!</v>
      </c>
      <c r="AD18" s="31" t="e">
        <f>年月集計!O186</f>
        <v>#DIV/0!</v>
      </c>
      <c r="AE18" s="14"/>
      <c r="AF18" s="31" t="e">
        <f t="shared" si="10"/>
        <v>#DIV/0!</v>
      </c>
      <c r="AG18" s="31" t="e">
        <f>年月集計!S21</f>
        <v>#DIV/0!</v>
      </c>
      <c r="AH18" s="31" t="e">
        <f>年月集計!S36</f>
        <v>#DIV/0!</v>
      </c>
      <c r="AI18" s="31" t="e">
        <f>年月集計!S51</f>
        <v>#DIV/0!</v>
      </c>
      <c r="AJ18" s="31" t="e">
        <f>年月集計!S66</f>
        <v>#DIV/0!</v>
      </c>
      <c r="AK18" s="31" t="e">
        <f>年月集計!S81</f>
        <v>#DIV/0!</v>
      </c>
      <c r="AL18" s="31" t="e">
        <f>年月集計!S96</f>
        <v>#DIV/0!</v>
      </c>
      <c r="AM18" s="31" t="e">
        <f>年月集計!S111</f>
        <v>#DIV/0!</v>
      </c>
      <c r="AN18" s="31" t="e">
        <f>年月集計!S126</f>
        <v>#DIV/0!</v>
      </c>
      <c r="AO18" s="31" t="e">
        <f>年月集計!S141</f>
        <v>#DIV/0!</v>
      </c>
      <c r="AP18" s="31" t="e">
        <f>年月集計!S156</f>
        <v>#DIV/0!</v>
      </c>
      <c r="AQ18" s="31" t="e">
        <f>年月集計!S171</f>
        <v>#DIV/0!</v>
      </c>
      <c r="AR18" s="31" t="e">
        <f>年月集計!S186</f>
        <v>#DIV/0!</v>
      </c>
      <c r="AS18" s="14"/>
      <c r="AT18" s="31" t="e">
        <f t="shared" si="11"/>
        <v>#DIV/0!</v>
      </c>
      <c r="AU18" s="31" t="e">
        <f>年月集計!Y21</f>
        <v>#DIV/0!</v>
      </c>
      <c r="AV18" s="31" t="e">
        <f>年月集計!Y36</f>
        <v>#DIV/0!</v>
      </c>
      <c r="AW18" s="31" t="e">
        <f>年月集計!Y51</f>
        <v>#DIV/0!</v>
      </c>
      <c r="AX18" s="31" t="e">
        <f>年月集計!Y66</f>
        <v>#DIV/0!</v>
      </c>
      <c r="AY18" s="31" t="e">
        <f>年月集計!Y81</f>
        <v>#DIV/0!</v>
      </c>
      <c r="AZ18" s="31" t="e">
        <f>年月集計!Y96</f>
        <v>#DIV/0!</v>
      </c>
      <c r="BA18" s="31" t="e">
        <f>年月集計!Y111</f>
        <v>#DIV/0!</v>
      </c>
      <c r="BB18" s="31" t="e">
        <f>年月集計!Y126</f>
        <v>#DIV/0!</v>
      </c>
      <c r="BC18" s="31" t="e">
        <f>年月集計!Y141</f>
        <v>#DIV/0!</v>
      </c>
      <c r="BD18" s="31" t="e">
        <f>年月集計!Y156</f>
        <v>#DIV/0!</v>
      </c>
      <c r="BE18" s="31" t="e">
        <f>年月集計!Y171</f>
        <v>#DIV/0!</v>
      </c>
      <c r="BF18" s="31" t="e">
        <f>年月集計!Y186</f>
        <v>#DIV/0!</v>
      </c>
      <c r="BG18" s="14"/>
      <c r="BH18" s="31" t="e">
        <f t="shared" si="12"/>
        <v>#DIV/0!</v>
      </c>
      <c r="BI18" s="31" t="e">
        <f>年月集計!AD21</f>
        <v>#DIV/0!</v>
      </c>
      <c r="BJ18" s="31" t="e">
        <f>年月集計!AD36</f>
        <v>#DIV/0!</v>
      </c>
      <c r="BK18" s="31" t="e">
        <f>年月集計!AD51</f>
        <v>#DIV/0!</v>
      </c>
      <c r="BL18" s="31" t="e">
        <f>年月集計!AD66</f>
        <v>#DIV/0!</v>
      </c>
      <c r="BM18" s="31" t="e">
        <f>年月集計!AD81</f>
        <v>#DIV/0!</v>
      </c>
      <c r="BN18" s="31" t="e">
        <f>年月集計!AD96</f>
        <v>#DIV/0!</v>
      </c>
      <c r="BO18" s="31" t="e">
        <f>年月集計!AD111</f>
        <v>#DIV/0!</v>
      </c>
      <c r="BP18" s="31" t="e">
        <f>年月集計!AD126</f>
        <v>#DIV/0!</v>
      </c>
      <c r="BQ18" s="31" t="e">
        <f>年月集計!AD141</f>
        <v>#DIV/0!</v>
      </c>
      <c r="BR18" s="31" t="e">
        <f>年月集計!AD156</f>
        <v>#DIV/0!</v>
      </c>
      <c r="BS18" s="31" t="e">
        <f>年月集計!AD171</f>
        <v>#DIV/0!</v>
      </c>
      <c r="BT18" s="31" t="e">
        <f>年月集計!AD186</f>
        <v>#DIV/0!</v>
      </c>
      <c r="BU18" s="14"/>
      <c r="BV18" s="32" t="e">
        <f t="shared" si="13"/>
        <v>#DIV/0!</v>
      </c>
      <c r="BW18" s="36" t="e">
        <f t="shared" si="14"/>
        <v>#DIV/0!</v>
      </c>
      <c r="BX18" s="36" t="e">
        <f t="shared" si="15"/>
        <v>#DIV/0!</v>
      </c>
      <c r="BY18" s="36" t="e">
        <f t="shared" si="16"/>
        <v>#DIV/0!</v>
      </c>
      <c r="BZ18" s="36" t="e">
        <f>年月集計!AE66</f>
        <v>#DIV/0!</v>
      </c>
      <c r="CA18" s="36" t="e">
        <f>年月集計!AE81</f>
        <v>#DIV/0!</v>
      </c>
      <c r="CB18" s="36" t="e">
        <f>年月集計!AE96</f>
        <v>#DIV/0!</v>
      </c>
      <c r="CC18" s="36" t="e">
        <f>年月集計!AE111</f>
        <v>#DIV/0!</v>
      </c>
      <c r="CD18" s="36" t="e">
        <f>年月集計!AE126</f>
        <v>#DIV/0!</v>
      </c>
      <c r="CE18" s="36" t="e">
        <f>年月集計!AE141</f>
        <v>#DIV/0!</v>
      </c>
      <c r="CF18" s="36" t="e">
        <f>年月集計!AE156</f>
        <v>#DIV/0!</v>
      </c>
      <c r="CG18" s="36" t="e">
        <f>年月集計!AE171</f>
        <v>#DIV/0!</v>
      </c>
      <c r="CH18" s="36" t="e">
        <f>年月集計!AE186</f>
        <v>#DIV/0!</v>
      </c>
    </row>
    <row r="19" spans="1:87" ht="14.25">
      <c r="A19" s="14"/>
      <c r="B19" s="29" t="s">
        <v>62</v>
      </c>
      <c r="C19" s="31"/>
      <c r="D19" s="59" t="e">
        <f t="shared" si="8"/>
        <v>#DIV/0!</v>
      </c>
      <c r="E19" s="59" t="e">
        <f>年月集計!J22</f>
        <v>#DIV/0!</v>
      </c>
      <c r="F19" s="59" t="e">
        <f>年月集計!J37</f>
        <v>#DIV/0!</v>
      </c>
      <c r="G19" s="59" t="e">
        <f>年月集計!J52</f>
        <v>#DIV/0!</v>
      </c>
      <c r="H19" s="59" t="e">
        <f>年月集計!J67</f>
        <v>#DIV/0!</v>
      </c>
      <c r="I19" s="59" t="e">
        <f>年月集計!J82</f>
        <v>#DIV/0!</v>
      </c>
      <c r="J19" s="59" t="e">
        <f>年月集計!J97</f>
        <v>#DIV/0!</v>
      </c>
      <c r="K19" s="59" t="e">
        <f>年月集計!J112</f>
        <v>#DIV/0!</v>
      </c>
      <c r="L19" s="59" t="e">
        <f>年月集計!J127</f>
        <v>#DIV/0!</v>
      </c>
      <c r="M19" s="59" t="e">
        <f>年月集計!J142</f>
        <v>#DIV/0!</v>
      </c>
      <c r="N19" s="59" t="e">
        <f>年月集計!J157</f>
        <v>#DIV/0!</v>
      </c>
      <c r="O19" s="59" t="e">
        <f>年月集計!J172</f>
        <v>#DIV/0!</v>
      </c>
      <c r="P19" s="59" t="e">
        <f>年月集計!J187</f>
        <v>#DIV/0!</v>
      </c>
      <c r="Q19" s="31"/>
      <c r="R19" s="31" t="e">
        <f t="shared" si="9"/>
        <v>#DIV/0!</v>
      </c>
      <c r="S19" s="31" t="e">
        <f>年月集計!O22</f>
        <v>#DIV/0!</v>
      </c>
      <c r="T19" s="60" t="e">
        <f>年月集計!O37</f>
        <v>#DIV/0!</v>
      </c>
      <c r="U19" s="31" t="e">
        <f>年月集計!O52</f>
        <v>#DIV/0!</v>
      </c>
      <c r="V19" s="31" t="e">
        <f>年月集計!O67</f>
        <v>#DIV/0!</v>
      </c>
      <c r="W19" s="31" t="e">
        <f>年月集計!O82</f>
        <v>#DIV/0!</v>
      </c>
      <c r="X19" s="31" t="e">
        <f>年月集計!O97</f>
        <v>#DIV/0!</v>
      </c>
      <c r="Y19" s="31" t="e">
        <f>年月集計!O112</f>
        <v>#DIV/0!</v>
      </c>
      <c r="Z19" s="31" t="e">
        <f>年月集計!O127</f>
        <v>#DIV/0!</v>
      </c>
      <c r="AA19" s="31" t="e">
        <f>年月集計!O142</f>
        <v>#DIV/0!</v>
      </c>
      <c r="AB19" s="31" t="e">
        <f>年月集計!O157</f>
        <v>#DIV/0!</v>
      </c>
      <c r="AC19" s="31" t="e">
        <f>年月集計!O172</f>
        <v>#DIV/0!</v>
      </c>
      <c r="AD19" s="31" t="e">
        <f>年月集計!O187</f>
        <v>#DIV/0!</v>
      </c>
      <c r="AE19" s="14"/>
      <c r="AF19" s="31" t="e">
        <f t="shared" si="10"/>
        <v>#DIV/0!</v>
      </c>
      <c r="AG19" s="31" t="e">
        <f>年月集計!S22</f>
        <v>#DIV/0!</v>
      </c>
      <c r="AH19" s="31" t="e">
        <f>年月集計!S37</f>
        <v>#DIV/0!</v>
      </c>
      <c r="AI19" s="31" t="e">
        <f>年月集計!S52</f>
        <v>#DIV/0!</v>
      </c>
      <c r="AJ19" s="31" t="e">
        <f>年月集計!S67</f>
        <v>#DIV/0!</v>
      </c>
      <c r="AK19" s="31" t="e">
        <f>年月集計!S82</f>
        <v>#DIV/0!</v>
      </c>
      <c r="AL19" s="31" t="e">
        <f>年月集計!S97</f>
        <v>#DIV/0!</v>
      </c>
      <c r="AM19" s="31" t="e">
        <f>年月集計!S112</f>
        <v>#DIV/0!</v>
      </c>
      <c r="AN19" s="31" t="e">
        <f>年月集計!S127</f>
        <v>#DIV/0!</v>
      </c>
      <c r="AO19" s="31" t="e">
        <f>年月集計!S142</f>
        <v>#DIV/0!</v>
      </c>
      <c r="AP19" s="31" t="e">
        <f>年月集計!S157</f>
        <v>#DIV/0!</v>
      </c>
      <c r="AQ19" s="31" t="e">
        <f>年月集計!S172</f>
        <v>#DIV/0!</v>
      </c>
      <c r="AR19" s="31" t="e">
        <f>年月集計!S187</f>
        <v>#DIV/0!</v>
      </c>
      <c r="AS19" s="14"/>
      <c r="AT19" s="31" t="e">
        <f t="shared" si="11"/>
        <v>#DIV/0!</v>
      </c>
      <c r="AU19" s="31" t="e">
        <f>年月集計!Y22</f>
        <v>#DIV/0!</v>
      </c>
      <c r="AV19" s="31" t="e">
        <f>年月集計!Y37</f>
        <v>#DIV/0!</v>
      </c>
      <c r="AW19" s="31" t="e">
        <f>年月集計!Y52</f>
        <v>#DIV/0!</v>
      </c>
      <c r="AX19" s="31" t="e">
        <f>年月集計!Y67</f>
        <v>#DIV/0!</v>
      </c>
      <c r="AY19" s="31" t="e">
        <f>年月集計!Y82</f>
        <v>#DIV/0!</v>
      </c>
      <c r="AZ19" s="31" t="e">
        <f>年月集計!Y97</f>
        <v>#DIV/0!</v>
      </c>
      <c r="BA19" s="31" t="e">
        <f>年月集計!Y112</f>
        <v>#DIV/0!</v>
      </c>
      <c r="BB19" s="31" t="e">
        <f>年月集計!Y127</f>
        <v>#DIV/0!</v>
      </c>
      <c r="BC19" s="31" t="e">
        <f>年月集計!Y142</f>
        <v>#DIV/0!</v>
      </c>
      <c r="BD19" s="31" t="e">
        <f>年月集計!Y157</f>
        <v>#DIV/0!</v>
      </c>
      <c r="BE19" s="31" t="e">
        <f>年月集計!Y172</f>
        <v>#DIV/0!</v>
      </c>
      <c r="BF19" s="31" t="e">
        <f>年月集計!Y187</f>
        <v>#DIV/0!</v>
      </c>
      <c r="BG19" s="14"/>
      <c r="BH19" s="31" t="e">
        <f t="shared" si="12"/>
        <v>#DIV/0!</v>
      </c>
      <c r="BI19" s="31" t="e">
        <f>年月集計!AD22</f>
        <v>#DIV/0!</v>
      </c>
      <c r="BJ19" s="31" t="e">
        <f>年月集計!AD37</f>
        <v>#DIV/0!</v>
      </c>
      <c r="BK19" s="31" t="e">
        <f>年月集計!AD52</f>
        <v>#DIV/0!</v>
      </c>
      <c r="BL19" s="31" t="e">
        <f>年月集計!AD67</f>
        <v>#DIV/0!</v>
      </c>
      <c r="BM19" s="31" t="e">
        <f>年月集計!AD82</f>
        <v>#DIV/0!</v>
      </c>
      <c r="BN19" s="31" t="e">
        <f>年月集計!AD97</f>
        <v>#DIV/0!</v>
      </c>
      <c r="BO19" s="31" t="e">
        <f>年月集計!AD112</f>
        <v>#DIV/0!</v>
      </c>
      <c r="BP19" s="31" t="e">
        <f>年月集計!AD127</f>
        <v>#DIV/0!</v>
      </c>
      <c r="BQ19" s="31" t="e">
        <f>年月集計!AD142</f>
        <v>#DIV/0!</v>
      </c>
      <c r="BR19" s="31" t="e">
        <f>年月集計!AD157</f>
        <v>#DIV/0!</v>
      </c>
      <c r="BS19" s="31" t="e">
        <f>年月集計!AD172</f>
        <v>#DIV/0!</v>
      </c>
      <c r="BT19" s="31" t="e">
        <f>年月集計!AD187</f>
        <v>#DIV/0!</v>
      </c>
      <c r="BU19" s="14"/>
      <c r="BV19" s="32" t="e">
        <f t="shared" si="13"/>
        <v>#DIV/0!</v>
      </c>
      <c r="BW19" s="36" t="e">
        <f t="shared" si="14"/>
        <v>#DIV/0!</v>
      </c>
      <c r="BX19" s="36" t="e">
        <f t="shared" si="15"/>
        <v>#DIV/0!</v>
      </c>
      <c r="BY19" s="36" t="e">
        <f t="shared" si="16"/>
        <v>#DIV/0!</v>
      </c>
      <c r="BZ19" s="36" t="e">
        <f>年月集計!AE67</f>
        <v>#DIV/0!</v>
      </c>
      <c r="CA19" s="36" t="e">
        <f>年月集計!AE82</f>
        <v>#DIV/0!</v>
      </c>
      <c r="CB19" s="36" t="e">
        <f>年月集計!AE97</f>
        <v>#DIV/0!</v>
      </c>
      <c r="CC19" s="36" t="e">
        <f>年月集計!AE112</f>
        <v>#DIV/0!</v>
      </c>
      <c r="CD19" s="36" t="e">
        <f>年月集計!AE127</f>
        <v>#DIV/0!</v>
      </c>
      <c r="CE19" s="36" t="e">
        <f>年月集計!AE142</f>
        <v>#DIV/0!</v>
      </c>
      <c r="CF19" s="36" t="e">
        <f>年月集計!AE157</f>
        <v>#DIV/0!</v>
      </c>
      <c r="CG19" s="36" t="e">
        <f>年月集計!AE172</f>
        <v>#DIV/0!</v>
      </c>
      <c r="CH19" s="36" t="e">
        <f>年月集計!AE187</f>
        <v>#DIV/0!</v>
      </c>
    </row>
    <row r="20" spans="1:87" ht="14.25">
      <c r="A20" s="14"/>
      <c r="B20" s="29" t="s">
        <v>63</v>
      </c>
      <c r="C20" s="31"/>
      <c r="D20" s="59" t="e">
        <f t="shared" si="8"/>
        <v>#DIV/0!</v>
      </c>
      <c r="E20" s="59" t="e">
        <f>年月集計!J23</f>
        <v>#DIV/0!</v>
      </c>
      <c r="F20" s="59" t="e">
        <f>年月集計!J38</f>
        <v>#DIV/0!</v>
      </c>
      <c r="G20" s="59" t="e">
        <f>年月集計!J53</f>
        <v>#DIV/0!</v>
      </c>
      <c r="H20" s="59" t="e">
        <f>年月集計!J68</f>
        <v>#DIV/0!</v>
      </c>
      <c r="I20" s="59" t="e">
        <f>年月集計!J83</f>
        <v>#DIV/0!</v>
      </c>
      <c r="J20" s="59" t="e">
        <f>年月集計!J98</f>
        <v>#DIV/0!</v>
      </c>
      <c r="K20" s="59" t="e">
        <f>年月集計!J113</f>
        <v>#DIV/0!</v>
      </c>
      <c r="L20" s="59" t="e">
        <f>年月集計!J128</f>
        <v>#DIV/0!</v>
      </c>
      <c r="M20" s="59" t="e">
        <f>年月集計!J143</f>
        <v>#DIV/0!</v>
      </c>
      <c r="N20" s="59" t="e">
        <f>年月集計!J158</f>
        <v>#DIV/0!</v>
      </c>
      <c r="O20" s="59" t="e">
        <f>年月集計!J173</f>
        <v>#DIV/0!</v>
      </c>
      <c r="P20" s="59" t="e">
        <f>年月集計!J188</f>
        <v>#DIV/0!</v>
      </c>
      <c r="Q20" s="31"/>
      <c r="R20" s="31" t="e">
        <f t="shared" si="9"/>
        <v>#DIV/0!</v>
      </c>
      <c r="S20" s="31" t="e">
        <f>年月集計!O23</f>
        <v>#DIV/0!</v>
      </c>
      <c r="T20" s="60" t="e">
        <f>年月集計!O38</f>
        <v>#DIV/0!</v>
      </c>
      <c r="U20" s="31" t="e">
        <f>年月集計!O53</f>
        <v>#DIV/0!</v>
      </c>
      <c r="V20" s="31" t="e">
        <f>年月集計!O68</f>
        <v>#DIV/0!</v>
      </c>
      <c r="W20" s="31" t="e">
        <f>年月集計!O83</f>
        <v>#DIV/0!</v>
      </c>
      <c r="X20" s="31" t="e">
        <f>年月集計!O98</f>
        <v>#DIV/0!</v>
      </c>
      <c r="Y20" s="31" t="e">
        <f>年月集計!O113</f>
        <v>#DIV/0!</v>
      </c>
      <c r="Z20" s="31" t="e">
        <f>年月集計!O128</f>
        <v>#DIV/0!</v>
      </c>
      <c r="AA20" s="31" t="e">
        <f>年月集計!O143</f>
        <v>#DIV/0!</v>
      </c>
      <c r="AB20" s="31" t="e">
        <f>年月集計!O158</f>
        <v>#DIV/0!</v>
      </c>
      <c r="AC20" s="31" t="e">
        <f>年月集計!O173</f>
        <v>#DIV/0!</v>
      </c>
      <c r="AD20" s="31" t="e">
        <f>年月集計!O188</f>
        <v>#DIV/0!</v>
      </c>
      <c r="AE20" s="14"/>
      <c r="AF20" s="31" t="e">
        <f t="shared" si="10"/>
        <v>#DIV/0!</v>
      </c>
      <c r="AG20" s="31" t="e">
        <f>年月集計!S23</f>
        <v>#DIV/0!</v>
      </c>
      <c r="AH20" s="31" t="e">
        <f>年月集計!S38</f>
        <v>#DIV/0!</v>
      </c>
      <c r="AI20" s="31" t="e">
        <f>年月集計!S53</f>
        <v>#DIV/0!</v>
      </c>
      <c r="AJ20" s="31" t="e">
        <f>年月集計!S68</f>
        <v>#DIV/0!</v>
      </c>
      <c r="AK20" s="31" t="e">
        <f>年月集計!S83</f>
        <v>#DIV/0!</v>
      </c>
      <c r="AL20" s="31" t="e">
        <f>年月集計!S98</f>
        <v>#DIV/0!</v>
      </c>
      <c r="AM20" s="31" t="e">
        <f>年月集計!S113</f>
        <v>#DIV/0!</v>
      </c>
      <c r="AN20" s="31" t="e">
        <f>年月集計!S128</f>
        <v>#DIV/0!</v>
      </c>
      <c r="AO20" s="31" t="e">
        <f>年月集計!S143</f>
        <v>#DIV/0!</v>
      </c>
      <c r="AP20" s="31" t="e">
        <f>年月集計!S158</f>
        <v>#DIV/0!</v>
      </c>
      <c r="AQ20" s="31" t="e">
        <f>年月集計!S173</f>
        <v>#DIV/0!</v>
      </c>
      <c r="AR20" s="31" t="e">
        <f>年月集計!S188</f>
        <v>#DIV/0!</v>
      </c>
      <c r="AS20" s="14"/>
      <c r="AT20" s="31" t="e">
        <f t="shared" si="11"/>
        <v>#DIV/0!</v>
      </c>
      <c r="AU20" s="31" t="e">
        <f>年月集計!Y23</f>
        <v>#DIV/0!</v>
      </c>
      <c r="AV20" s="31" t="e">
        <f>年月集計!Y38</f>
        <v>#DIV/0!</v>
      </c>
      <c r="AW20" s="31" t="e">
        <f>年月集計!Y53</f>
        <v>#DIV/0!</v>
      </c>
      <c r="AX20" s="31" t="e">
        <f>年月集計!Y68</f>
        <v>#DIV/0!</v>
      </c>
      <c r="AY20" s="31" t="e">
        <f>年月集計!Y83</f>
        <v>#DIV/0!</v>
      </c>
      <c r="AZ20" s="31" t="e">
        <f>年月集計!Y98</f>
        <v>#DIV/0!</v>
      </c>
      <c r="BA20" s="31" t="e">
        <f>年月集計!Y113</f>
        <v>#DIV/0!</v>
      </c>
      <c r="BB20" s="31" t="e">
        <f>年月集計!Y128</f>
        <v>#DIV/0!</v>
      </c>
      <c r="BC20" s="31" t="e">
        <f>年月集計!Y143</f>
        <v>#DIV/0!</v>
      </c>
      <c r="BD20" s="31" t="e">
        <f>年月集計!Y158</f>
        <v>#DIV/0!</v>
      </c>
      <c r="BE20" s="31" t="e">
        <f>年月集計!Y173</f>
        <v>#DIV/0!</v>
      </c>
      <c r="BF20" s="31" t="e">
        <f>年月集計!Y188</f>
        <v>#DIV/0!</v>
      </c>
      <c r="BG20" s="14"/>
      <c r="BH20" s="31" t="e">
        <f t="shared" si="12"/>
        <v>#DIV/0!</v>
      </c>
      <c r="BI20" s="31" t="e">
        <f>年月集計!AD23</f>
        <v>#DIV/0!</v>
      </c>
      <c r="BJ20" s="31" t="e">
        <f>年月集計!AD38</f>
        <v>#DIV/0!</v>
      </c>
      <c r="BK20" s="31" t="e">
        <f>年月集計!AD53</f>
        <v>#DIV/0!</v>
      </c>
      <c r="BL20" s="31" t="e">
        <f>年月集計!AD68</f>
        <v>#DIV/0!</v>
      </c>
      <c r="BM20" s="31" t="e">
        <f>年月集計!AD83</f>
        <v>#DIV/0!</v>
      </c>
      <c r="BN20" s="31" t="e">
        <f>年月集計!AD98</f>
        <v>#DIV/0!</v>
      </c>
      <c r="BO20" s="31" t="e">
        <f>年月集計!AD113</f>
        <v>#DIV/0!</v>
      </c>
      <c r="BP20" s="31" t="e">
        <f>年月集計!AD128</f>
        <v>#DIV/0!</v>
      </c>
      <c r="BQ20" s="31" t="e">
        <f>年月集計!AD143</f>
        <v>#DIV/0!</v>
      </c>
      <c r="BR20" s="31" t="e">
        <f>年月集計!AD158</f>
        <v>#DIV/0!</v>
      </c>
      <c r="BS20" s="31" t="e">
        <f>年月集計!AD173</f>
        <v>#DIV/0!</v>
      </c>
      <c r="BT20" s="31" t="e">
        <f>年月集計!AD188</f>
        <v>#DIV/0!</v>
      </c>
      <c r="BU20" s="14"/>
      <c r="BV20" s="32" t="e">
        <f t="shared" si="13"/>
        <v>#DIV/0!</v>
      </c>
      <c r="BW20" s="36" t="e">
        <f t="shared" si="14"/>
        <v>#DIV/0!</v>
      </c>
      <c r="BX20" s="36" t="e">
        <f t="shared" si="15"/>
        <v>#DIV/0!</v>
      </c>
      <c r="BY20" s="36" t="e">
        <f t="shared" si="16"/>
        <v>#DIV/0!</v>
      </c>
      <c r="BZ20" s="36" t="e">
        <f>年月集計!AE68</f>
        <v>#DIV/0!</v>
      </c>
      <c r="CA20" s="36" t="e">
        <f>年月集計!AE83</f>
        <v>#DIV/0!</v>
      </c>
      <c r="CB20" s="36" t="e">
        <f>年月集計!AE98</f>
        <v>#DIV/0!</v>
      </c>
      <c r="CC20" s="36" t="e">
        <f>年月集計!AE113</f>
        <v>#DIV/0!</v>
      </c>
      <c r="CD20" s="36" t="e">
        <f>年月集計!AE128</f>
        <v>#DIV/0!</v>
      </c>
      <c r="CE20" s="36" t="e">
        <f>年月集計!AE143</f>
        <v>#DIV/0!</v>
      </c>
      <c r="CF20" s="36" t="e">
        <f>年月集計!AE158</f>
        <v>#DIV/0!</v>
      </c>
      <c r="CG20" s="36" t="e">
        <f>年月集計!AE173</f>
        <v>#DIV/0!</v>
      </c>
      <c r="CH20" s="36" t="e">
        <f>年月集計!AE188</f>
        <v>#DIV/0!</v>
      </c>
    </row>
    <row r="21" spans="1:87" ht="14.25">
      <c r="A21" s="14"/>
      <c r="B21" s="29" t="s">
        <v>2</v>
      </c>
      <c r="C21" s="31"/>
      <c r="D21" s="59" t="e">
        <f>AVERAGE(E21:P21)</f>
        <v>#DIV/0!</v>
      </c>
      <c r="E21" s="59" t="e">
        <f>年月集計!J24</f>
        <v>#DIV/0!</v>
      </c>
      <c r="F21" s="59" t="e">
        <f>年月集計!J39</f>
        <v>#DIV/0!</v>
      </c>
      <c r="G21" s="59" t="e">
        <f>年月集計!J54</f>
        <v>#DIV/0!</v>
      </c>
      <c r="H21" s="59" t="e">
        <f>年月集計!J69</f>
        <v>#DIV/0!</v>
      </c>
      <c r="I21" s="59" t="e">
        <f>年月集計!J84</f>
        <v>#DIV/0!</v>
      </c>
      <c r="J21" s="59" t="e">
        <f>年月集計!J99</f>
        <v>#DIV/0!</v>
      </c>
      <c r="K21" s="59" t="e">
        <f>年月集計!J114</f>
        <v>#DIV/0!</v>
      </c>
      <c r="L21" s="59" t="e">
        <f>年月集計!J129</f>
        <v>#DIV/0!</v>
      </c>
      <c r="M21" s="59" t="e">
        <f>年月集計!J144</f>
        <v>#DIV/0!</v>
      </c>
      <c r="N21" s="59" t="e">
        <f>年月集計!J159</f>
        <v>#DIV/0!</v>
      </c>
      <c r="O21" s="59" t="e">
        <f>年月集計!J174</f>
        <v>#DIV/0!</v>
      </c>
      <c r="P21" s="59" t="e">
        <f>年月集計!J189</f>
        <v>#DIV/0!</v>
      </c>
      <c r="Q21" s="31"/>
      <c r="R21" s="31" t="e">
        <f>AVERAGE(S21:AD21)</f>
        <v>#DIV/0!</v>
      </c>
      <c r="S21" s="31" t="e">
        <f>年月集計!O24</f>
        <v>#DIV/0!</v>
      </c>
      <c r="T21" s="60" t="e">
        <f>年月集計!O39</f>
        <v>#DIV/0!</v>
      </c>
      <c r="U21" s="31" t="e">
        <f>年月集計!O54</f>
        <v>#DIV/0!</v>
      </c>
      <c r="V21" s="31" t="e">
        <f>年月集計!O69</f>
        <v>#DIV/0!</v>
      </c>
      <c r="W21" s="31" t="e">
        <f>年月集計!O84</f>
        <v>#DIV/0!</v>
      </c>
      <c r="X21" s="31" t="e">
        <f>年月集計!O99</f>
        <v>#DIV/0!</v>
      </c>
      <c r="Y21" s="31" t="e">
        <f>年月集計!O114</f>
        <v>#DIV/0!</v>
      </c>
      <c r="Z21" s="31" t="e">
        <f>年月集計!O129</f>
        <v>#DIV/0!</v>
      </c>
      <c r="AA21" s="31" t="e">
        <f>年月集計!O144</f>
        <v>#DIV/0!</v>
      </c>
      <c r="AB21" s="31" t="e">
        <f>年月集計!O159</f>
        <v>#DIV/0!</v>
      </c>
      <c r="AC21" s="31" t="e">
        <f>年月集計!O174</f>
        <v>#DIV/0!</v>
      </c>
      <c r="AD21" s="31" t="e">
        <f>年月集計!O189</f>
        <v>#DIV/0!</v>
      </c>
      <c r="AE21" s="14"/>
      <c r="AF21" s="31" t="e">
        <f>AVERAGE(AG21:AR21)</f>
        <v>#DIV/0!</v>
      </c>
      <c r="AG21" s="31" t="e">
        <f>年月集計!S24</f>
        <v>#DIV/0!</v>
      </c>
      <c r="AH21" s="31" t="e">
        <f>年月集計!S39</f>
        <v>#DIV/0!</v>
      </c>
      <c r="AI21" s="31" t="e">
        <f>年月集計!S54</f>
        <v>#DIV/0!</v>
      </c>
      <c r="AJ21" s="31" t="e">
        <f>年月集計!S69</f>
        <v>#DIV/0!</v>
      </c>
      <c r="AK21" s="31" t="e">
        <f>年月集計!S84</f>
        <v>#DIV/0!</v>
      </c>
      <c r="AL21" s="31" t="e">
        <f>年月集計!S99</f>
        <v>#DIV/0!</v>
      </c>
      <c r="AM21" s="31" t="e">
        <f>年月集計!S114</f>
        <v>#DIV/0!</v>
      </c>
      <c r="AN21" s="31" t="e">
        <f>年月集計!S129</f>
        <v>#DIV/0!</v>
      </c>
      <c r="AO21" s="31" t="e">
        <f>年月集計!S144</f>
        <v>#DIV/0!</v>
      </c>
      <c r="AP21" s="31" t="e">
        <f>年月集計!S159</f>
        <v>#DIV/0!</v>
      </c>
      <c r="AQ21" s="31" t="e">
        <f>年月集計!S174</f>
        <v>#DIV/0!</v>
      </c>
      <c r="AR21" s="31" t="e">
        <f>年月集計!S189</f>
        <v>#DIV/0!</v>
      </c>
      <c r="AS21" s="14"/>
      <c r="AT21" s="31" t="e">
        <f>AVERAGE(AU21:BF21)</f>
        <v>#DIV/0!</v>
      </c>
      <c r="AU21" s="31" t="e">
        <f>年月集計!Y24</f>
        <v>#DIV/0!</v>
      </c>
      <c r="AV21" s="31" t="e">
        <f>年月集計!Y39</f>
        <v>#DIV/0!</v>
      </c>
      <c r="AW21" s="31" t="e">
        <f>年月集計!Y54</f>
        <v>#DIV/0!</v>
      </c>
      <c r="AX21" s="31" t="e">
        <f>年月集計!Y69</f>
        <v>#DIV/0!</v>
      </c>
      <c r="AY21" s="31" t="e">
        <f>年月集計!Y84</f>
        <v>#DIV/0!</v>
      </c>
      <c r="AZ21" s="31" t="e">
        <f>年月集計!Y99</f>
        <v>#DIV/0!</v>
      </c>
      <c r="BA21" s="31" t="e">
        <f>年月集計!Y114</f>
        <v>#DIV/0!</v>
      </c>
      <c r="BB21" s="31" t="e">
        <f>年月集計!Y129</f>
        <v>#DIV/0!</v>
      </c>
      <c r="BC21" s="31" t="e">
        <f>年月集計!Y144</f>
        <v>#DIV/0!</v>
      </c>
      <c r="BD21" s="31" t="e">
        <f>年月集計!Y159</f>
        <v>#DIV/0!</v>
      </c>
      <c r="BE21" s="31" t="e">
        <f>年月集計!Y174</f>
        <v>#DIV/0!</v>
      </c>
      <c r="BF21" s="31" t="e">
        <f>年月集計!Y189</f>
        <v>#DIV/0!</v>
      </c>
      <c r="BG21" s="14"/>
      <c r="BH21" s="31" t="e">
        <f>AVERAGE(BI21:BT21)</f>
        <v>#DIV/0!</v>
      </c>
      <c r="BI21" s="31" t="e">
        <f>年月集計!AD24</f>
        <v>#DIV/0!</v>
      </c>
      <c r="BJ21" s="31" t="e">
        <f>年月集計!AD39</f>
        <v>#DIV/0!</v>
      </c>
      <c r="BK21" s="31" t="e">
        <f>年月集計!AD54</f>
        <v>#DIV/0!</v>
      </c>
      <c r="BL21" s="31" t="e">
        <f>年月集計!AD69</f>
        <v>#DIV/0!</v>
      </c>
      <c r="BM21" s="31" t="e">
        <f>年月集計!AD84</f>
        <v>#DIV/0!</v>
      </c>
      <c r="BN21" s="31" t="e">
        <f>年月集計!AD99</f>
        <v>#DIV/0!</v>
      </c>
      <c r="BO21" s="31" t="e">
        <f>年月集計!AD114</f>
        <v>#DIV/0!</v>
      </c>
      <c r="BP21" s="31" t="e">
        <f>年月集計!AD129</f>
        <v>#DIV/0!</v>
      </c>
      <c r="BQ21" s="31" t="e">
        <f>年月集計!AD144</f>
        <v>#DIV/0!</v>
      </c>
      <c r="BR21" s="31" t="e">
        <f>年月集計!AD159</f>
        <v>#DIV/0!</v>
      </c>
      <c r="BS21" s="31" t="e">
        <f>年月集計!AD174</f>
        <v>#DIV/0!</v>
      </c>
      <c r="BT21" s="31" t="e">
        <f>年月集計!AD189</f>
        <v>#DIV/0!</v>
      </c>
      <c r="BU21" s="14"/>
      <c r="BV21" s="32" t="e">
        <f>AVERAGE(BW21:CH21)</f>
        <v>#DIV/0!</v>
      </c>
      <c r="BW21" s="36" t="e">
        <f t="shared" si="14"/>
        <v>#DIV/0!</v>
      </c>
      <c r="BX21" s="36" t="e">
        <f t="shared" si="15"/>
        <v>#DIV/0!</v>
      </c>
      <c r="BY21" s="36" t="e">
        <f t="shared" si="16"/>
        <v>#DIV/0!</v>
      </c>
      <c r="BZ21" s="36" t="e">
        <f>年月集計!AE69</f>
        <v>#DIV/0!</v>
      </c>
      <c r="CA21" s="36" t="e">
        <f>年月集計!AE84</f>
        <v>#DIV/0!</v>
      </c>
      <c r="CB21" s="36" t="e">
        <f>年月集計!AE99</f>
        <v>#DIV/0!</v>
      </c>
      <c r="CC21" s="36" t="e">
        <f>年月集計!AE114</f>
        <v>#DIV/0!</v>
      </c>
      <c r="CD21" s="36" t="e">
        <f>年月集計!AE129</f>
        <v>#DIV/0!</v>
      </c>
      <c r="CE21" s="36" t="e">
        <f>年月集計!AE144</f>
        <v>#DIV/0!</v>
      </c>
      <c r="CF21" s="36" t="e">
        <f>年月集計!AE159</f>
        <v>#DIV/0!</v>
      </c>
      <c r="CG21" s="36" t="e">
        <f>年月集計!AE174</f>
        <v>#DIV/0!</v>
      </c>
      <c r="CH21" s="36" t="e">
        <f>年月集計!AE189</f>
        <v>#DIV/0!</v>
      </c>
    </row>
    <row r="22" spans="1:87">
      <c r="A22" s="3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</row>
    <row r="24" spans="1:87" ht="14.25">
      <c r="A24" s="14"/>
      <c r="B24" s="12" t="s">
        <v>31</v>
      </c>
      <c r="C24" s="14"/>
      <c r="D24" s="59" t="e">
        <f>AVERAGE(E25:P36)</f>
        <v>#DIV/0!</v>
      </c>
      <c r="E24" s="59" t="e">
        <f t="shared" ref="E24:K24" si="17">AVERAGE(E25:E36)</f>
        <v>#DIV/0!</v>
      </c>
      <c r="F24" s="59" t="e">
        <f t="shared" si="17"/>
        <v>#DIV/0!</v>
      </c>
      <c r="G24" s="59" t="e">
        <f t="shared" si="17"/>
        <v>#DIV/0!</v>
      </c>
      <c r="H24" s="59" t="e">
        <f t="shared" si="17"/>
        <v>#DIV/0!</v>
      </c>
      <c r="I24" s="59" t="e">
        <f t="shared" si="17"/>
        <v>#DIV/0!</v>
      </c>
      <c r="J24" s="59" t="e">
        <f t="shared" si="17"/>
        <v>#DIV/0!</v>
      </c>
      <c r="K24" s="59" t="e">
        <f t="shared" si="17"/>
        <v>#DIV/0!</v>
      </c>
      <c r="L24" s="59" t="e">
        <f>AVERAGE(L25:L36)</f>
        <v>#DIV/0!</v>
      </c>
      <c r="M24" s="59" t="e">
        <f t="shared" ref="M24" si="18">AVERAGE(M25:M36)</f>
        <v>#DIV/0!</v>
      </c>
      <c r="N24" s="59" t="e">
        <f>AVERAGE(N25:N36)</f>
        <v>#DIV/0!</v>
      </c>
      <c r="O24" s="59" t="e">
        <f>AVERAGE(O25:O36)</f>
        <v>#DIV/0!</v>
      </c>
      <c r="P24" s="59" t="e">
        <f>AVERAGE(P25:P36)</f>
        <v>#DIV/0!</v>
      </c>
      <c r="Q24" s="31"/>
      <c r="R24" s="31" t="e">
        <f>AVERAGE(S25:AD36)</f>
        <v>#DIV/0!</v>
      </c>
      <c r="S24" s="31" t="e">
        <f t="shared" ref="S24:Z24" si="19">AVERAGE(S25:S36)</f>
        <v>#DIV/0!</v>
      </c>
      <c r="T24" s="31" t="e">
        <f t="shared" si="19"/>
        <v>#DIV/0!</v>
      </c>
      <c r="U24" s="31" t="e">
        <f t="shared" si="19"/>
        <v>#DIV/0!</v>
      </c>
      <c r="V24" s="31" t="e">
        <f t="shared" si="19"/>
        <v>#DIV/0!</v>
      </c>
      <c r="W24" s="31" t="e">
        <f t="shared" si="19"/>
        <v>#DIV/0!</v>
      </c>
      <c r="X24" s="31" t="e">
        <f t="shared" si="19"/>
        <v>#DIV/0!</v>
      </c>
      <c r="Y24" s="31" t="e">
        <f t="shared" si="19"/>
        <v>#DIV/0!</v>
      </c>
      <c r="Z24" s="31" t="e">
        <f t="shared" si="19"/>
        <v>#DIV/0!</v>
      </c>
      <c r="AA24" s="31" t="e">
        <f t="shared" ref="AA24:AB24" si="20">AVERAGE(AA25:AA36)</f>
        <v>#DIV/0!</v>
      </c>
      <c r="AB24" s="31" t="e">
        <f t="shared" si="20"/>
        <v>#DIV/0!</v>
      </c>
      <c r="AC24" s="31" t="e">
        <f t="shared" ref="AC24:AD24" si="21">AVERAGE(AC25:AC36)</f>
        <v>#DIV/0!</v>
      </c>
      <c r="AD24" s="31" t="e">
        <f t="shared" si="21"/>
        <v>#DIV/0!</v>
      </c>
      <c r="AE24" s="31"/>
      <c r="AF24" s="31" t="e">
        <f>AVERAGE(AG25:AR36)</f>
        <v>#DIV/0!</v>
      </c>
      <c r="AG24" s="31" t="e">
        <f t="shared" ref="AG24:AN24" si="22">AVERAGE(AG25:AG36)</f>
        <v>#DIV/0!</v>
      </c>
      <c r="AH24" s="31" t="e">
        <f t="shared" si="22"/>
        <v>#DIV/0!</v>
      </c>
      <c r="AI24" s="31" t="e">
        <f t="shared" si="22"/>
        <v>#DIV/0!</v>
      </c>
      <c r="AJ24" s="31" t="e">
        <f t="shared" si="22"/>
        <v>#DIV/0!</v>
      </c>
      <c r="AK24" s="31" t="e">
        <f t="shared" si="22"/>
        <v>#DIV/0!</v>
      </c>
      <c r="AL24" s="31" t="e">
        <f t="shared" si="22"/>
        <v>#DIV/0!</v>
      </c>
      <c r="AM24" s="31" t="e">
        <f t="shared" si="22"/>
        <v>#DIV/0!</v>
      </c>
      <c r="AN24" s="31" t="e">
        <f t="shared" si="22"/>
        <v>#DIV/0!</v>
      </c>
      <c r="AO24" s="31" t="e">
        <f t="shared" ref="AO24:AP24" si="23">AVERAGE(AO25:AO36)</f>
        <v>#DIV/0!</v>
      </c>
      <c r="AP24" s="31" t="e">
        <f t="shared" si="23"/>
        <v>#DIV/0!</v>
      </c>
      <c r="AQ24" s="31" t="e">
        <f t="shared" ref="AQ24:AR24" si="24">AVERAGE(AQ25:AQ36)</f>
        <v>#DIV/0!</v>
      </c>
      <c r="AR24" s="31" t="e">
        <f t="shared" si="24"/>
        <v>#DIV/0!</v>
      </c>
      <c r="AS24" s="31"/>
      <c r="AT24" s="31" t="e">
        <f>AVERAGE(AU25:BF36)</f>
        <v>#DIV/0!</v>
      </c>
      <c r="AU24" s="31" t="e">
        <f t="shared" ref="AU24:BB24" si="25">AVERAGE(AU25:AU36)</f>
        <v>#DIV/0!</v>
      </c>
      <c r="AV24" s="31" t="e">
        <f t="shared" si="25"/>
        <v>#DIV/0!</v>
      </c>
      <c r="AW24" s="31" t="e">
        <f t="shared" si="25"/>
        <v>#DIV/0!</v>
      </c>
      <c r="AX24" s="31" t="e">
        <f t="shared" si="25"/>
        <v>#DIV/0!</v>
      </c>
      <c r="AY24" s="31" t="e">
        <f t="shared" si="25"/>
        <v>#DIV/0!</v>
      </c>
      <c r="AZ24" s="31" t="e">
        <f t="shared" si="25"/>
        <v>#DIV/0!</v>
      </c>
      <c r="BA24" s="31" t="e">
        <f t="shared" si="25"/>
        <v>#DIV/0!</v>
      </c>
      <c r="BB24" s="31" t="e">
        <f t="shared" si="25"/>
        <v>#DIV/0!</v>
      </c>
      <c r="BC24" s="31" t="e">
        <f t="shared" ref="BC24:BD24" si="26">AVERAGE(BC25:BC36)</f>
        <v>#DIV/0!</v>
      </c>
      <c r="BD24" s="31" t="e">
        <f t="shared" si="26"/>
        <v>#DIV/0!</v>
      </c>
      <c r="BE24" s="31" t="e">
        <f t="shared" ref="BE24:BF24" si="27">AVERAGE(BE25:BE36)</f>
        <v>#DIV/0!</v>
      </c>
      <c r="BF24" s="31" t="e">
        <f t="shared" si="27"/>
        <v>#DIV/0!</v>
      </c>
      <c r="BG24" s="31"/>
      <c r="BH24" s="31" t="e">
        <f>AVERAGE(BI25:BT36)</f>
        <v>#DIV/0!</v>
      </c>
      <c r="BI24" s="31" t="e">
        <f t="shared" ref="BI24:BP24" si="28">AVERAGE(BI25:BI36)</f>
        <v>#DIV/0!</v>
      </c>
      <c r="BJ24" s="31" t="e">
        <f t="shared" si="28"/>
        <v>#DIV/0!</v>
      </c>
      <c r="BK24" s="31" t="e">
        <f t="shared" si="28"/>
        <v>#DIV/0!</v>
      </c>
      <c r="BL24" s="31" t="e">
        <f t="shared" si="28"/>
        <v>#DIV/0!</v>
      </c>
      <c r="BM24" s="31" t="e">
        <f t="shared" si="28"/>
        <v>#DIV/0!</v>
      </c>
      <c r="BN24" s="31" t="e">
        <f t="shared" si="28"/>
        <v>#DIV/0!</v>
      </c>
      <c r="BO24" s="31" t="e">
        <f t="shared" si="28"/>
        <v>#DIV/0!</v>
      </c>
      <c r="BP24" s="31" t="e">
        <f t="shared" si="28"/>
        <v>#DIV/0!</v>
      </c>
      <c r="BQ24" s="31" t="e">
        <f t="shared" ref="BQ24:BR24" si="29">AVERAGE(BQ25:BQ36)</f>
        <v>#DIV/0!</v>
      </c>
      <c r="BR24" s="31" t="e">
        <f t="shared" si="29"/>
        <v>#DIV/0!</v>
      </c>
      <c r="BS24" s="31" t="e">
        <f t="shared" ref="BS24:BT24" si="30">AVERAGE(BS25:BS36)</f>
        <v>#DIV/0!</v>
      </c>
      <c r="BT24" s="31" t="e">
        <f t="shared" si="30"/>
        <v>#DIV/0!</v>
      </c>
      <c r="BU24" s="14"/>
      <c r="BV24" s="32" t="e">
        <f>AVERAGE(BW25:CH36)</f>
        <v>#DIV/0!</v>
      </c>
      <c r="BW24" s="32" t="e">
        <f t="shared" ref="BW24:CD24" si="31">AVERAGE(BW25:BW36)</f>
        <v>#DIV/0!</v>
      </c>
      <c r="BX24" s="32" t="e">
        <f t="shared" si="31"/>
        <v>#DIV/0!</v>
      </c>
      <c r="BY24" s="32" t="e">
        <f t="shared" si="31"/>
        <v>#DIV/0!</v>
      </c>
      <c r="BZ24" s="32" t="e">
        <f t="shared" si="31"/>
        <v>#DIV/0!</v>
      </c>
      <c r="CA24" s="32" t="e">
        <f t="shared" si="31"/>
        <v>#DIV/0!</v>
      </c>
      <c r="CB24" s="32" t="e">
        <f t="shared" si="31"/>
        <v>#DIV/0!</v>
      </c>
      <c r="CC24" s="32" t="e">
        <f t="shared" si="31"/>
        <v>#DIV/0!</v>
      </c>
      <c r="CD24" s="32" t="e">
        <f t="shared" si="31"/>
        <v>#DIV/0!</v>
      </c>
      <c r="CE24" s="32" t="e">
        <f t="shared" ref="CE24:CF24" si="32">AVERAGE(CE25:CE36)</f>
        <v>#DIV/0!</v>
      </c>
      <c r="CF24" s="32" t="e">
        <f t="shared" si="32"/>
        <v>#DIV/0!</v>
      </c>
      <c r="CG24" s="32" t="e">
        <f t="shared" ref="CG24:CH24" si="33">AVERAGE(CG25:CG36)</f>
        <v>#DIV/0!</v>
      </c>
      <c r="CH24" s="32" t="e">
        <f t="shared" si="33"/>
        <v>#DIV/0!</v>
      </c>
      <c r="CI24" s="14"/>
    </row>
    <row r="25" spans="1:87" ht="14.25">
      <c r="A25" s="14"/>
      <c r="B25" s="29" t="s">
        <v>62</v>
      </c>
      <c r="C25" s="31"/>
      <c r="D25" s="59" t="e">
        <f>AVERAGE(E25:P25)</f>
        <v>#DIV/0!</v>
      </c>
      <c r="E25" s="59" t="e">
        <f>E19</f>
        <v>#DIV/0!</v>
      </c>
      <c r="F25" s="59" t="e">
        <f t="shared" ref="F25:L25" si="34">F19</f>
        <v>#DIV/0!</v>
      </c>
      <c r="G25" s="59" t="e">
        <f t="shared" si="34"/>
        <v>#DIV/0!</v>
      </c>
      <c r="H25" s="59" t="e">
        <f t="shared" si="34"/>
        <v>#DIV/0!</v>
      </c>
      <c r="I25" s="59" t="e">
        <f t="shared" si="34"/>
        <v>#DIV/0!</v>
      </c>
      <c r="J25" s="59" t="e">
        <f t="shared" si="34"/>
        <v>#DIV/0!</v>
      </c>
      <c r="K25" s="59" t="e">
        <f t="shared" si="34"/>
        <v>#DIV/0!</v>
      </c>
      <c r="L25" s="59" t="e">
        <f t="shared" si="34"/>
        <v>#DIV/0!</v>
      </c>
      <c r="M25" s="59" t="e">
        <f t="shared" ref="M25" si="35">M19</f>
        <v>#DIV/0!</v>
      </c>
      <c r="N25" s="59" t="e">
        <f>N19</f>
        <v>#DIV/0!</v>
      </c>
      <c r="O25" s="59" t="e">
        <f t="shared" ref="O25:P25" si="36">O19</f>
        <v>#DIV/0!</v>
      </c>
      <c r="P25" s="59" t="e">
        <f t="shared" si="36"/>
        <v>#DIV/0!</v>
      </c>
      <c r="Q25" s="31"/>
      <c r="R25" s="31" t="e">
        <f>AVERAGE(S25:AD25)</f>
        <v>#DIV/0!</v>
      </c>
      <c r="S25" s="31" t="e">
        <f>S19</f>
        <v>#DIV/0!</v>
      </c>
      <c r="T25" s="31" t="e">
        <f t="shared" ref="T25:Z25" si="37">T19</f>
        <v>#DIV/0!</v>
      </c>
      <c r="U25" s="31" t="e">
        <f t="shared" si="37"/>
        <v>#DIV/0!</v>
      </c>
      <c r="V25" s="31" t="e">
        <f t="shared" si="37"/>
        <v>#DIV/0!</v>
      </c>
      <c r="W25" s="31" t="e">
        <f t="shared" si="37"/>
        <v>#DIV/0!</v>
      </c>
      <c r="X25" s="31" t="e">
        <f t="shared" si="37"/>
        <v>#DIV/0!</v>
      </c>
      <c r="Y25" s="31" t="e">
        <f t="shared" si="37"/>
        <v>#DIV/0!</v>
      </c>
      <c r="Z25" s="31" t="e">
        <f t="shared" si="37"/>
        <v>#DIV/0!</v>
      </c>
      <c r="AA25" s="31" t="e">
        <f t="shared" ref="AA25:AB25" si="38">AA19</f>
        <v>#DIV/0!</v>
      </c>
      <c r="AB25" s="31" t="e">
        <f t="shared" si="38"/>
        <v>#DIV/0!</v>
      </c>
      <c r="AC25" s="31" t="e">
        <f t="shared" ref="AC25:AD25" si="39">AC19</f>
        <v>#DIV/0!</v>
      </c>
      <c r="AD25" s="31" t="e">
        <f t="shared" si="39"/>
        <v>#DIV/0!</v>
      </c>
      <c r="AE25" s="31"/>
      <c r="AF25" s="31" t="e">
        <f>AVERAGE(AG25:AR25)</f>
        <v>#DIV/0!</v>
      </c>
      <c r="AG25" s="31" t="e">
        <f>AG19</f>
        <v>#DIV/0!</v>
      </c>
      <c r="AH25" s="31" t="e">
        <f t="shared" ref="AH25:AN25" si="40">AH19</f>
        <v>#DIV/0!</v>
      </c>
      <c r="AI25" s="31" t="e">
        <f t="shared" si="40"/>
        <v>#DIV/0!</v>
      </c>
      <c r="AJ25" s="31" t="e">
        <f t="shared" si="40"/>
        <v>#DIV/0!</v>
      </c>
      <c r="AK25" s="31" t="e">
        <f t="shared" si="40"/>
        <v>#DIV/0!</v>
      </c>
      <c r="AL25" s="31" t="e">
        <f t="shared" si="40"/>
        <v>#DIV/0!</v>
      </c>
      <c r="AM25" s="31" t="e">
        <f t="shared" si="40"/>
        <v>#DIV/0!</v>
      </c>
      <c r="AN25" s="31" t="e">
        <f t="shared" si="40"/>
        <v>#DIV/0!</v>
      </c>
      <c r="AO25" s="31" t="e">
        <f t="shared" ref="AO25:AP25" si="41">AO19</f>
        <v>#DIV/0!</v>
      </c>
      <c r="AP25" s="31" t="e">
        <f t="shared" si="41"/>
        <v>#DIV/0!</v>
      </c>
      <c r="AQ25" s="31" t="e">
        <f t="shared" ref="AQ25:AR25" si="42">AQ19</f>
        <v>#DIV/0!</v>
      </c>
      <c r="AR25" s="31" t="e">
        <f t="shared" si="42"/>
        <v>#DIV/0!</v>
      </c>
      <c r="AS25" s="31"/>
      <c r="AT25" s="31" t="e">
        <f>AVERAGE(AU25:BF25)</f>
        <v>#DIV/0!</v>
      </c>
      <c r="AU25" s="31" t="e">
        <f>AU19</f>
        <v>#DIV/0!</v>
      </c>
      <c r="AV25" s="31" t="e">
        <f t="shared" ref="AV25:BA25" si="43">AV19</f>
        <v>#DIV/0!</v>
      </c>
      <c r="AW25" s="31" t="e">
        <f t="shared" si="43"/>
        <v>#DIV/0!</v>
      </c>
      <c r="AX25" s="31" t="e">
        <f t="shared" si="43"/>
        <v>#DIV/0!</v>
      </c>
      <c r="AY25" s="31" t="e">
        <f t="shared" si="43"/>
        <v>#DIV/0!</v>
      </c>
      <c r="AZ25" s="31" t="e">
        <f t="shared" si="43"/>
        <v>#DIV/0!</v>
      </c>
      <c r="BA25" s="31" t="e">
        <f t="shared" si="43"/>
        <v>#DIV/0!</v>
      </c>
      <c r="BB25" s="31" t="e">
        <f>BB19</f>
        <v>#DIV/0!</v>
      </c>
      <c r="BC25" s="31" t="e">
        <f t="shared" ref="BC25:BD25" si="44">BC19</f>
        <v>#DIV/0!</v>
      </c>
      <c r="BD25" s="31" t="e">
        <f t="shared" si="44"/>
        <v>#DIV/0!</v>
      </c>
      <c r="BE25" s="31" t="e">
        <f t="shared" ref="BE25:BF25" si="45">BE19</f>
        <v>#DIV/0!</v>
      </c>
      <c r="BF25" s="31" t="e">
        <f t="shared" si="45"/>
        <v>#DIV/0!</v>
      </c>
      <c r="BG25" s="31"/>
      <c r="BH25" s="31" t="e">
        <f>AVERAGE(BI25:BT25)</f>
        <v>#DIV/0!</v>
      </c>
      <c r="BI25" s="31" t="e">
        <f>BI19</f>
        <v>#DIV/0!</v>
      </c>
      <c r="BJ25" s="31" t="e">
        <f t="shared" ref="BJ25:BO25" si="46">BJ19</f>
        <v>#DIV/0!</v>
      </c>
      <c r="BK25" s="31" t="e">
        <f t="shared" si="46"/>
        <v>#DIV/0!</v>
      </c>
      <c r="BL25" s="31" t="e">
        <f t="shared" si="46"/>
        <v>#DIV/0!</v>
      </c>
      <c r="BM25" s="31" t="e">
        <f t="shared" si="46"/>
        <v>#DIV/0!</v>
      </c>
      <c r="BN25" s="31" t="e">
        <f t="shared" si="46"/>
        <v>#DIV/0!</v>
      </c>
      <c r="BO25" s="31" t="e">
        <f t="shared" si="46"/>
        <v>#DIV/0!</v>
      </c>
      <c r="BP25" s="31" t="e">
        <f>BP19</f>
        <v>#DIV/0!</v>
      </c>
      <c r="BQ25" s="31" t="e">
        <f t="shared" ref="BQ25:BR25" si="47">BQ19</f>
        <v>#DIV/0!</v>
      </c>
      <c r="BR25" s="31" t="e">
        <f t="shared" si="47"/>
        <v>#DIV/0!</v>
      </c>
      <c r="BS25" s="31" t="e">
        <f t="shared" ref="BS25:BT25" si="48">BS19</f>
        <v>#DIV/0!</v>
      </c>
      <c r="BT25" s="31" t="e">
        <f t="shared" si="48"/>
        <v>#DIV/0!</v>
      </c>
      <c r="BU25" s="14"/>
      <c r="BV25" s="32" t="e">
        <f>AVERAGE(BW25:CH25)</f>
        <v>#DIV/0!</v>
      </c>
      <c r="BW25" s="32" t="e">
        <f>BW19</f>
        <v>#DIV/0!</v>
      </c>
      <c r="BX25" s="32" t="e">
        <f t="shared" ref="BX25:CC25" si="49">BX19</f>
        <v>#DIV/0!</v>
      </c>
      <c r="BY25" s="32" t="e">
        <f t="shared" si="49"/>
        <v>#DIV/0!</v>
      </c>
      <c r="BZ25" s="32" t="e">
        <f t="shared" si="49"/>
        <v>#DIV/0!</v>
      </c>
      <c r="CA25" s="32" t="e">
        <f t="shared" si="49"/>
        <v>#DIV/0!</v>
      </c>
      <c r="CB25" s="32" t="e">
        <f t="shared" si="49"/>
        <v>#DIV/0!</v>
      </c>
      <c r="CC25" s="32" t="e">
        <f t="shared" si="49"/>
        <v>#DIV/0!</v>
      </c>
      <c r="CD25" s="32" t="e">
        <f>CD19</f>
        <v>#DIV/0!</v>
      </c>
      <c r="CE25" s="32" t="e">
        <f t="shared" ref="CE25:CF25" si="50">CE19</f>
        <v>#DIV/0!</v>
      </c>
      <c r="CF25" s="32" t="e">
        <f t="shared" si="50"/>
        <v>#DIV/0!</v>
      </c>
      <c r="CG25" s="32" t="e">
        <f t="shared" ref="CG25:CH25" si="51">CG19</f>
        <v>#DIV/0!</v>
      </c>
      <c r="CH25" s="32" t="e">
        <f t="shared" si="51"/>
        <v>#DIV/0!</v>
      </c>
      <c r="CI25" s="14"/>
    </row>
    <row r="26" spans="1:87" ht="14.25">
      <c r="A26" s="14"/>
      <c r="B26" s="29" t="s">
        <v>63</v>
      </c>
      <c r="C26" s="31"/>
      <c r="D26" s="59" t="e">
        <f t="shared" ref="D26:D36" si="52">AVERAGE(E26:P26)</f>
        <v>#DIV/0!</v>
      </c>
      <c r="E26" s="59" t="e">
        <f t="shared" ref="E26:L26" si="53">E20</f>
        <v>#DIV/0!</v>
      </c>
      <c r="F26" s="59" t="e">
        <f t="shared" si="53"/>
        <v>#DIV/0!</v>
      </c>
      <c r="G26" s="59" t="e">
        <f t="shared" si="53"/>
        <v>#DIV/0!</v>
      </c>
      <c r="H26" s="59" t="e">
        <f t="shared" si="53"/>
        <v>#DIV/0!</v>
      </c>
      <c r="I26" s="59" t="e">
        <f t="shared" si="53"/>
        <v>#DIV/0!</v>
      </c>
      <c r="J26" s="59" t="e">
        <f t="shared" si="53"/>
        <v>#DIV/0!</v>
      </c>
      <c r="K26" s="59" t="e">
        <f t="shared" si="53"/>
        <v>#DIV/0!</v>
      </c>
      <c r="L26" s="59" t="e">
        <f t="shared" si="53"/>
        <v>#DIV/0!</v>
      </c>
      <c r="M26" s="59" t="e">
        <f t="shared" ref="M26" si="54">M20</f>
        <v>#DIV/0!</v>
      </c>
      <c r="N26" s="59" t="e">
        <f>N20</f>
        <v>#DIV/0!</v>
      </c>
      <c r="O26" s="59" t="e">
        <f t="shared" ref="O26:P26" si="55">O20</f>
        <v>#DIV/0!</v>
      </c>
      <c r="P26" s="59" t="e">
        <f t="shared" si="55"/>
        <v>#DIV/0!</v>
      </c>
      <c r="Q26" s="31"/>
      <c r="R26" s="31" t="e">
        <f t="shared" ref="R26:R36" si="56">AVERAGE(S26:AD26)</f>
        <v>#DIV/0!</v>
      </c>
      <c r="S26" s="31" t="e">
        <f t="shared" ref="S26:Z26" si="57">S20</f>
        <v>#DIV/0!</v>
      </c>
      <c r="T26" s="31" t="e">
        <f t="shared" si="57"/>
        <v>#DIV/0!</v>
      </c>
      <c r="U26" s="31" t="e">
        <f t="shared" si="57"/>
        <v>#DIV/0!</v>
      </c>
      <c r="V26" s="31" t="e">
        <f t="shared" si="57"/>
        <v>#DIV/0!</v>
      </c>
      <c r="W26" s="31" t="e">
        <f t="shared" si="57"/>
        <v>#DIV/0!</v>
      </c>
      <c r="X26" s="31" t="e">
        <f t="shared" si="57"/>
        <v>#DIV/0!</v>
      </c>
      <c r="Y26" s="31" t="e">
        <f t="shared" si="57"/>
        <v>#DIV/0!</v>
      </c>
      <c r="Z26" s="31" t="e">
        <f t="shared" si="57"/>
        <v>#DIV/0!</v>
      </c>
      <c r="AA26" s="31" t="e">
        <f t="shared" ref="AA26:AB26" si="58">AA20</f>
        <v>#DIV/0!</v>
      </c>
      <c r="AB26" s="31" t="e">
        <f t="shared" si="58"/>
        <v>#DIV/0!</v>
      </c>
      <c r="AC26" s="31" t="e">
        <f t="shared" ref="AC26:AD26" si="59">AC20</f>
        <v>#DIV/0!</v>
      </c>
      <c r="AD26" s="31" t="e">
        <f t="shared" si="59"/>
        <v>#DIV/0!</v>
      </c>
      <c r="AE26" s="31"/>
      <c r="AF26" s="31" t="e">
        <f t="shared" ref="AF26:AF36" si="60">AVERAGE(AG26:AR26)</f>
        <v>#DIV/0!</v>
      </c>
      <c r="AG26" s="31" t="e">
        <f t="shared" ref="AG26:AN26" si="61">AG20</f>
        <v>#DIV/0!</v>
      </c>
      <c r="AH26" s="31" t="e">
        <f t="shared" si="61"/>
        <v>#DIV/0!</v>
      </c>
      <c r="AI26" s="31" t="e">
        <f t="shared" si="61"/>
        <v>#DIV/0!</v>
      </c>
      <c r="AJ26" s="31" t="e">
        <f t="shared" si="61"/>
        <v>#DIV/0!</v>
      </c>
      <c r="AK26" s="31" t="e">
        <f t="shared" si="61"/>
        <v>#DIV/0!</v>
      </c>
      <c r="AL26" s="31" t="e">
        <f t="shared" si="61"/>
        <v>#DIV/0!</v>
      </c>
      <c r="AM26" s="31" t="e">
        <f t="shared" si="61"/>
        <v>#DIV/0!</v>
      </c>
      <c r="AN26" s="31" t="e">
        <f t="shared" si="61"/>
        <v>#DIV/0!</v>
      </c>
      <c r="AO26" s="31" t="e">
        <f t="shared" ref="AO26:AP26" si="62">AO20</f>
        <v>#DIV/0!</v>
      </c>
      <c r="AP26" s="31" t="e">
        <f t="shared" si="62"/>
        <v>#DIV/0!</v>
      </c>
      <c r="AQ26" s="31" t="e">
        <f t="shared" ref="AQ26:AR26" si="63">AQ20</f>
        <v>#DIV/0!</v>
      </c>
      <c r="AR26" s="31" t="e">
        <f t="shared" si="63"/>
        <v>#DIV/0!</v>
      </c>
      <c r="AS26" s="31"/>
      <c r="AT26" s="31" t="e">
        <f t="shared" ref="AT26:AT36" si="64">AVERAGE(AU26:BF26)</f>
        <v>#DIV/0!</v>
      </c>
      <c r="AU26" s="31" t="e">
        <f t="shared" ref="AU26:BB26" si="65">AU20</f>
        <v>#DIV/0!</v>
      </c>
      <c r="AV26" s="31" t="e">
        <f t="shared" si="65"/>
        <v>#DIV/0!</v>
      </c>
      <c r="AW26" s="31" t="e">
        <f t="shared" si="65"/>
        <v>#DIV/0!</v>
      </c>
      <c r="AX26" s="31" t="e">
        <f t="shared" si="65"/>
        <v>#DIV/0!</v>
      </c>
      <c r="AY26" s="31" t="e">
        <f t="shared" si="65"/>
        <v>#DIV/0!</v>
      </c>
      <c r="AZ26" s="31" t="e">
        <f t="shared" si="65"/>
        <v>#DIV/0!</v>
      </c>
      <c r="BA26" s="31" t="e">
        <f t="shared" si="65"/>
        <v>#DIV/0!</v>
      </c>
      <c r="BB26" s="31" t="e">
        <f t="shared" si="65"/>
        <v>#DIV/0!</v>
      </c>
      <c r="BC26" s="31" t="e">
        <f t="shared" ref="BC26:BD26" si="66">BC20</f>
        <v>#DIV/0!</v>
      </c>
      <c r="BD26" s="31" t="e">
        <f t="shared" si="66"/>
        <v>#DIV/0!</v>
      </c>
      <c r="BE26" s="31" t="e">
        <f t="shared" ref="BE26:BF26" si="67">BE20</f>
        <v>#DIV/0!</v>
      </c>
      <c r="BF26" s="31" t="e">
        <f t="shared" si="67"/>
        <v>#DIV/0!</v>
      </c>
      <c r="BG26" s="31"/>
      <c r="BH26" s="31" t="e">
        <f t="shared" ref="BH26:BH36" si="68">AVERAGE(BI26:BT26)</f>
        <v>#DIV/0!</v>
      </c>
      <c r="BI26" s="31" t="e">
        <f t="shared" ref="BI26:BP26" si="69">BI20</f>
        <v>#DIV/0!</v>
      </c>
      <c r="BJ26" s="31" t="e">
        <f t="shared" si="69"/>
        <v>#DIV/0!</v>
      </c>
      <c r="BK26" s="31" t="e">
        <f t="shared" si="69"/>
        <v>#DIV/0!</v>
      </c>
      <c r="BL26" s="31" t="e">
        <f t="shared" si="69"/>
        <v>#DIV/0!</v>
      </c>
      <c r="BM26" s="31" t="e">
        <f t="shared" si="69"/>
        <v>#DIV/0!</v>
      </c>
      <c r="BN26" s="31" t="e">
        <f t="shared" si="69"/>
        <v>#DIV/0!</v>
      </c>
      <c r="BO26" s="31" t="e">
        <f t="shared" si="69"/>
        <v>#DIV/0!</v>
      </c>
      <c r="BP26" s="31" t="e">
        <f t="shared" si="69"/>
        <v>#DIV/0!</v>
      </c>
      <c r="BQ26" s="31" t="e">
        <f t="shared" ref="BQ26:BR26" si="70">BQ20</f>
        <v>#DIV/0!</v>
      </c>
      <c r="BR26" s="31" t="e">
        <f t="shared" si="70"/>
        <v>#DIV/0!</v>
      </c>
      <c r="BS26" s="31" t="e">
        <f t="shared" ref="BS26:BT26" si="71">BS20</f>
        <v>#DIV/0!</v>
      </c>
      <c r="BT26" s="31" t="e">
        <f t="shared" si="71"/>
        <v>#DIV/0!</v>
      </c>
      <c r="BU26" s="14"/>
      <c r="BV26" s="32" t="e">
        <f t="shared" ref="BV26:BV36" si="72">AVERAGE(BW26:CH26)</f>
        <v>#DIV/0!</v>
      </c>
      <c r="BW26" s="32" t="e">
        <f t="shared" ref="BW26:CD26" si="73">BW20</f>
        <v>#DIV/0!</v>
      </c>
      <c r="BX26" s="32" t="e">
        <f t="shared" si="73"/>
        <v>#DIV/0!</v>
      </c>
      <c r="BY26" s="32" t="e">
        <f t="shared" si="73"/>
        <v>#DIV/0!</v>
      </c>
      <c r="BZ26" s="32" t="e">
        <f t="shared" si="73"/>
        <v>#DIV/0!</v>
      </c>
      <c r="CA26" s="32" t="e">
        <f t="shared" si="73"/>
        <v>#DIV/0!</v>
      </c>
      <c r="CB26" s="32" t="e">
        <f t="shared" si="73"/>
        <v>#DIV/0!</v>
      </c>
      <c r="CC26" s="32" t="e">
        <f t="shared" si="73"/>
        <v>#DIV/0!</v>
      </c>
      <c r="CD26" s="32" t="e">
        <f t="shared" si="73"/>
        <v>#DIV/0!</v>
      </c>
      <c r="CE26" s="32" t="e">
        <f t="shared" ref="CE26:CF26" si="74">CE20</f>
        <v>#DIV/0!</v>
      </c>
      <c r="CF26" s="32" t="e">
        <f t="shared" si="74"/>
        <v>#DIV/0!</v>
      </c>
      <c r="CG26" s="32" t="e">
        <f t="shared" ref="CG26:CH26" si="75">CG20</f>
        <v>#DIV/0!</v>
      </c>
      <c r="CH26" s="32" t="e">
        <f t="shared" si="75"/>
        <v>#DIV/0!</v>
      </c>
      <c r="CI26" s="14"/>
    </row>
    <row r="27" spans="1:87" ht="14.25">
      <c r="A27" s="14"/>
      <c r="B27" s="29" t="s">
        <v>2</v>
      </c>
      <c r="C27" s="31"/>
      <c r="D27" s="59" t="e">
        <f t="shared" si="52"/>
        <v>#DIV/0!</v>
      </c>
      <c r="E27" s="59" t="e">
        <f t="shared" ref="E27:L27" si="76">E21</f>
        <v>#DIV/0!</v>
      </c>
      <c r="F27" s="59" t="e">
        <f t="shared" si="76"/>
        <v>#DIV/0!</v>
      </c>
      <c r="G27" s="59" t="e">
        <f t="shared" si="76"/>
        <v>#DIV/0!</v>
      </c>
      <c r="H27" s="59" t="e">
        <f t="shared" si="76"/>
        <v>#DIV/0!</v>
      </c>
      <c r="I27" s="59" t="e">
        <f t="shared" si="76"/>
        <v>#DIV/0!</v>
      </c>
      <c r="J27" s="59" t="e">
        <f t="shared" si="76"/>
        <v>#DIV/0!</v>
      </c>
      <c r="K27" s="59" t="e">
        <f t="shared" si="76"/>
        <v>#DIV/0!</v>
      </c>
      <c r="L27" s="59" t="e">
        <f t="shared" si="76"/>
        <v>#DIV/0!</v>
      </c>
      <c r="M27" s="59" t="e">
        <f t="shared" ref="M27:N27" si="77">M21</f>
        <v>#DIV/0!</v>
      </c>
      <c r="N27" s="59" t="e">
        <f t="shared" si="77"/>
        <v>#DIV/0!</v>
      </c>
      <c r="O27" s="59" t="e">
        <f t="shared" ref="O27:P27" si="78">O21</f>
        <v>#DIV/0!</v>
      </c>
      <c r="P27" s="59" t="e">
        <f t="shared" si="78"/>
        <v>#DIV/0!</v>
      </c>
      <c r="Q27" s="31"/>
      <c r="R27" s="31" t="e">
        <f t="shared" si="56"/>
        <v>#DIV/0!</v>
      </c>
      <c r="S27" s="31" t="e">
        <f t="shared" ref="S27:Z27" si="79">S21</f>
        <v>#DIV/0!</v>
      </c>
      <c r="T27" s="31" t="e">
        <f t="shared" si="79"/>
        <v>#DIV/0!</v>
      </c>
      <c r="U27" s="31" t="e">
        <f t="shared" si="79"/>
        <v>#DIV/0!</v>
      </c>
      <c r="V27" s="31" t="e">
        <f t="shared" si="79"/>
        <v>#DIV/0!</v>
      </c>
      <c r="W27" s="31" t="e">
        <f t="shared" si="79"/>
        <v>#DIV/0!</v>
      </c>
      <c r="X27" s="31" t="e">
        <f t="shared" si="79"/>
        <v>#DIV/0!</v>
      </c>
      <c r="Y27" s="31" t="e">
        <f t="shared" si="79"/>
        <v>#DIV/0!</v>
      </c>
      <c r="Z27" s="31" t="e">
        <f t="shared" si="79"/>
        <v>#DIV/0!</v>
      </c>
      <c r="AA27" s="31" t="e">
        <f t="shared" ref="AA27:AB27" si="80">AA21</f>
        <v>#DIV/0!</v>
      </c>
      <c r="AB27" s="31" t="e">
        <f t="shared" si="80"/>
        <v>#DIV/0!</v>
      </c>
      <c r="AC27" s="31" t="e">
        <f t="shared" ref="AC27:AD27" si="81">AC21</f>
        <v>#DIV/0!</v>
      </c>
      <c r="AD27" s="31" t="e">
        <f t="shared" si="81"/>
        <v>#DIV/0!</v>
      </c>
      <c r="AE27" s="31"/>
      <c r="AF27" s="31" t="e">
        <f t="shared" si="60"/>
        <v>#DIV/0!</v>
      </c>
      <c r="AG27" s="31" t="e">
        <f t="shared" ref="AG27:AN27" si="82">AG21</f>
        <v>#DIV/0!</v>
      </c>
      <c r="AH27" s="31" t="e">
        <f t="shared" si="82"/>
        <v>#DIV/0!</v>
      </c>
      <c r="AI27" s="31" t="e">
        <f t="shared" si="82"/>
        <v>#DIV/0!</v>
      </c>
      <c r="AJ27" s="31" t="e">
        <f t="shared" si="82"/>
        <v>#DIV/0!</v>
      </c>
      <c r="AK27" s="31" t="e">
        <f t="shared" si="82"/>
        <v>#DIV/0!</v>
      </c>
      <c r="AL27" s="31" t="e">
        <f t="shared" si="82"/>
        <v>#DIV/0!</v>
      </c>
      <c r="AM27" s="31" t="e">
        <f t="shared" si="82"/>
        <v>#DIV/0!</v>
      </c>
      <c r="AN27" s="31" t="e">
        <f t="shared" si="82"/>
        <v>#DIV/0!</v>
      </c>
      <c r="AO27" s="31" t="e">
        <f t="shared" ref="AO27:AP27" si="83">AO21</f>
        <v>#DIV/0!</v>
      </c>
      <c r="AP27" s="31" t="e">
        <f t="shared" si="83"/>
        <v>#DIV/0!</v>
      </c>
      <c r="AQ27" s="31" t="e">
        <f t="shared" ref="AQ27:AR27" si="84">AQ21</f>
        <v>#DIV/0!</v>
      </c>
      <c r="AR27" s="31" t="e">
        <f t="shared" si="84"/>
        <v>#DIV/0!</v>
      </c>
      <c r="AS27" s="31"/>
      <c r="AT27" s="31" t="e">
        <f t="shared" si="64"/>
        <v>#DIV/0!</v>
      </c>
      <c r="AU27" s="31" t="e">
        <f t="shared" ref="AU27:BB27" si="85">AU21</f>
        <v>#DIV/0!</v>
      </c>
      <c r="AV27" s="31" t="e">
        <f t="shared" si="85"/>
        <v>#DIV/0!</v>
      </c>
      <c r="AW27" s="31" t="e">
        <f t="shared" si="85"/>
        <v>#DIV/0!</v>
      </c>
      <c r="AX27" s="31" t="e">
        <f t="shared" si="85"/>
        <v>#DIV/0!</v>
      </c>
      <c r="AY27" s="31" t="e">
        <f t="shared" si="85"/>
        <v>#DIV/0!</v>
      </c>
      <c r="AZ27" s="31" t="e">
        <f t="shared" si="85"/>
        <v>#DIV/0!</v>
      </c>
      <c r="BA27" s="31" t="e">
        <f t="shared" si="85"/>
        <v>#DIV/0!</v>
      </c>
      <c r="BB27" s="31" t="e">
        <f t="shared" si="85"/>
        <v>#DIV/0!</v>
      </c>
      <c r="BC27" s="31" t="e">
        <f t="shared" ref="BC27:BD27" si="86">BC21</f>
        <v>#DIV/0!</v>
      </c>
      <c r="BD27" s="31" t="e">
        <f t="shared" si="86"/>
        <v>#DIV/0!</v>
      </c>
      <c r="BE27" s="31" t="e">
        <f t="shared" ref="BE27:BF27" si="87">BE21</f>
        <v>#DIV/0!</v>
      </c>
      <c r="BF27" s="31" t="e">
        <f t="shared" si="87"/>
        <v>#DIV/0!</v>
      </c>
      <c r="BG27" s="31"/>
      <c r="BH27" s="31" t="e">
        <f t="shared" si="68"/>
        <v>#DIV/0!</v>
      </c>
      <c r="BI27" s="31" t="e">
        <f t="shared" ref="BI27:BP27" si="88">BI21</f>
        <v>#DIV/0!</v>
      </c>
      <c r="BJ27" s="31" t="e">
        <f t="shared" si="88"/>
        <v>#DIV/0!</v>
      </c>
      <c r="BK27" s="31" t="e">
        <f t="shared" si="88"/>
        <v>#DIV/0!</v>
      </c>
      <c r="BL27" s="31" t="e">
        <f t="shared" si="88"/>
        <v>#DIV/0!</v>
      </c>
      <c r="BM27" s="31" t="e">
        <f t="shared" si="88"/>
        <v>#DIV/0!</v>
      </c>
      <c r="BN27" s="31" t="e">
        <f t="shared" si="88"/>
        <v>#DIV/0!</v>
      </c>
      <c r="BO27" s="31" t="e">
        <f t="shared" si="88"/>
        <v>#DIV/0!</v>
      </c>
      <c r="BP27" s="31" t="e">
        <f t="shared" si="88"/>
        <v>#DIV/0!</v>
      </c>
      <c r="BQ27" s="31" t="e">
        <f t="shared" ref="BQ27:BR27" si="89">BQ21</f>
        <v>#DIV/0!</v>
      </c>
      <c r="BR27" s="31" t="e">
        <f t="shared" si="89"/>
        <v>#DIV/0!</v>
      </c>
      <c r="BS27" s="31" t="e">
        <f t="shared" ref="BS27:BT27" si="90">BS21</f>
        <v>#DIV/0!</v>
      </c>
      <c r="BT27" s="31" t="e">
        <f t="shared" si="90"/>
        <v>#DIV/0!</v>
      </c>
      <c r="BU27" s="14"/>
      <c r="BV27" s="32" t="e">
        <f>AVERAGE(BW27:CH27)</f>
        <v>#DIV/0!</v>
      </c>
      <c r="BW27" s="32" t="e">
        <f t="shared" ref="BW27:CD27" si="91">BW21</f>
        <v>#DIV/0!</v>
      </c>
      <c r="BX27" s="32" t="e">
        <f t="shared" si="91"/>
        <v>#DIV/0!</v>
      </c>
      <c r="BY27" s="32" t="e">
        <f t="shared" si="91"/>
        <v>#DIV/0!</v>
      </c>
      <c r="BZ27" s="32" t="e">
        <f t="shared" si="91"/>
        <v>#DIV/0!</v>
      </c>
      <c r="CA27" s="32" t="e">
        <f t="shared" si="91"/>
        <v>#DIV/0!</v>
      </c>
      <c r="CB27" s="32" t="e">
        <f t="shared" si="91"/>
        <v>#DIV/0!</v>
      </c>
      <c r="CC27" s="32" t="e">
        <f t="shared" si="91"/>
        <v>#DIV/0!</v>
      </c>
      <c r="CD27" s="32" t="e">
        <f t="shared" si="91"/>
        <v>#DIV/0!</v>
      </c>
      <c r="CE27" s="32" t="e">
        <f t="shared" ref="CE27:CF27" si="92">CE21</f>
        <v>#DIV/0!</v>
      </c>
      <c r="CF27" s="32" t="e">
        <f t="shared" si="92"/>
        <v>#DIV/0!</v>
      </c>
      <c r="CG27" s="32" t="e">
        <f t="shared" ref="CG27:CH27" si="93">CG21</f>
        <v>#DIV/0!</v>
      </c>
      <c r="CH27" s="32" t="e">
        <f t="shared" si="93"/>
        <v>#DIV/0!</v>
      </c>
      <c r="CI27" s="14"/>
    </row>
    <row r="28" spans="1:87" ht="14.25">
      <c r="A28" s="14"/>
      <c r="B28" s="29" t="s">
        <v>3</v>
      </c>
      <c r="C28" s="31"/>
      <c r="D28" s="59" t="e">
        <f>AVERAGE(E28:P28)</f>
        <v>#DIV/0!</v>
      </c>
      <c r="E28" s="59" t="e">
        <f>E10</f>
        <v>#DIV/0!</v>
      </c>
      <c r="F28" s="59" t="e">
        <f t="shared" ref="F28:L28" si="94">F10</f>
        <v>#DIV/0!</v>
      </c>
      <c r="G28" s="59" t="e">
        <f t="shared" si="94"/>
        <v>#DIV/0!</v>
      </c>
      <c r="H28" s="59" t="e">
        <f t="shared" si="94"/>
        <v>#DIV/0!</v>
      </c>
      <c r="I28" s="59" t="e">
        <f t="shared" si="94"/>
        <v>#DIV/0!</v>
      </c>
      <c r="J28" s="59" t="e">
        <f t="shared" si="94"/>
        <v>#DIV/0!</v>
      </c>
      <c r="K28" s="59" t="e">
        <f t="shared" si="94"/>
        <v>#DIV/0!</v>
      </c>
      <c r="L28" s="59" t="e">
        <f t="shared" si="94"/>
        <v>#DIV/0!</v>
      </c>
      <c r="M28" s="59" t="e">
        <f t="shared" ref="M28:N28" si="95">M10</f>
        <v>#DIV/0!</v>
      </c>
      <c r="N28" s="59" t="e">
        <f t="shared" si="95"/>
        <v>#DIV/0!</v>
      </c>
      <c r="O28" s="59" t="e">
        <f t="shared" ref="O28:P28" si="96">O10</f>
        <v>#DIV/0!</v>
      </c>
      <c r="P28" s="59" t="e">
        <f t="shared" si="96"/>
        <v>#DIV/0!</v>
      </c>
      <c r="Q28" s="31"/>
      <c r="R28" s="31" t="e">
        <f>AVERAGE(S28:AD28)</f>
        <v>#DIV/0!</v>
      </c>
      <c r="S28" s="31" t="e">
        <f>S10</f>
        <v>#DIV/0!</v>
      </c>
      <c r="T28" s="31" t="e">
        <f t="shared" ref="T28:Z28" si="97">T10</f>
        <v>#DIV/0!</v>
      </c>
      <c r="U28" s="31" t="e">
        <f t="shared" si="97"/>
        <v>#DIV/0!</v>
      </c>
      <c r="V28" s="31" t="e">
        <f t="shared" si="97"/>
        <v>#DIV/0!</v>
      </c>
      <c r="W28" s="31" t="e">
        <f t="shared" si="97"/>
        <v>#DIV/0!</v>
      </c>
      <c r="X28" s="31" t="e">
        <f t="shared" si="97"/>
        <v>#DIV/0!</v>
      </c>
      <c r="Y28" s="31" t="e">
        <f t="shared" si="97"/>
        <v>#DIV/0!</v>
      </c>
      <c r="Z28" s="31" t="e">
        <f t="shared" si="97"/>
        <v>#DIV/0!</v>
      </c>
      <c r="AA28" s="31" t="e">
        <f t="shared" ref="AA28:AB28" si="98">AA10</f>
        <v>#DIV/0!</v>
      </c>
      <c r="AB28" s="31" t="e">
        <f t="shared" si="98"/>
        <v>#DIV/0!</v>
      </c>
      <c r="AC28" s="31" t="e">
        <f t="shared" ref="AC28:AD28" si="99">AC10</f>
        <v>#DIV/0!</v>
      </c>
      <c r="AD28" s="31" t="e">
        <f t="shared" si="99"/>
        <v>#DIV/0!</v>
      </c>
      <c r="AE28" s="31"/>
      <c r="AF28" s="31" t="e">
        <f>AVERAGE(AG28:AR28)</f>
        <v>#DIV/0!</v>
      </c>
      <c r="AG28" s="31" t="e">
        <f>AG10</f>
        <v>#DIV/0!</v>
      </c>
      <c r="AH28" s="31" t="e">
        <f t="shared" ref="AH28:AN28" si="100">AH10</f>
        <v>#DIV/0!</v>
      </c>
      <c r="AI28" s="31" t="e">
        <f t="shared" si="100"/>
        <v>#DIV/0!</v>
      </c>
      <c r="AJ28" s="31" t="e">
        <f t="shared" si="100"/>
        <v>#DIV/0!</v>
      </c>
      <c r="AK28" s="31" t="e">
        <f t="shared" si="100"/>
        <v>#DIV/0!</v>
      </c>
      <c r="AL28" s="31" t="e">
        <f t="shared" si="100"/>
        <v>#DIV/0!</v>
      </c>
      <c r="AM28" s="31" t="e">
        <f t="shared" si="100"/>
        <v>#DIV/0!</v>
      </c>
      <c r="AN28" s="31" t="e">
        <f t="shared" si="100"/>
        <v>#DIV/0!</v>
      </c>
      <c r="AO28" s="31" t="e">
        <f t="shared" ref="AO28:AP28" si="101">AO10</f>
        <v>#DIV/0!</v>
      </c>
      <c r="AP28" s="31" t="e">
        <f t="shared" si="101"/>
        <v>#DIV/0!</v>
      </c>
      <c r="AQ28" s="31" t="e">
        <f t="shared" ref="AQ28" si="102">AQ10</f>
        <v>#DIV/0!</v>
      </c>
      <c r="AR28" s="31" t="e">
        <f>AR10</f>
        <v>#DIV/0!</v>
      </c>
      <c r="AS28" s="31"/>
      <c r="AT28" s="31" t="e">
        <f>AVERAGE(AU28:BF28)</f>
        <v>#DIV/0!</v>
      </c>
      <c r="AU28" s="31" t="e">
        <f>AU10</f>
        <v>#DIV/0!</v>
      </c>
      <c r="AV28" s="31" t="e">
        <f t="shared" ref="AV28:BB28" si="103">AV10</f>
        <v>#DIV/0!</v>
      </c>
      <c r="AW28" s="31" t="e">
        <f t="shared" si="103"/>
        <v>#DIV/0!</v>
      </c>
      <c r="AX28" s="31" t="e">
        <f t="shared" si="103"/>
        <v>#DIV/0!</v>
      </c>
      <c r="AY28" s="31" t="e">
        <f t="shared" si="103"/>
        <v>#DIV/0!</v>
      </c>
      <c r="AZ28" s="31" t="e">
        <f t="shared" si="103"/>
        <v>#DIV/0!</v>
      </c>
      <c r="BA28" s="31" t="e">
        <f t="shared" si="103"/>
        <v>#DIV/0!</v>
      </c>
      <c r="BB28" s="31" t="e">
        <f t="shared" si="103"/>
        <v>#DIV/0!</v>
      </c>
      <c r="BC28" s="31" t="e">
        <f t="shared" ref="BC28:BD28" si="104">BC10</f>
        <v>#DIV/0!</v>
      </c>
      <c r="BD28" s="31" t="e">
        <f t="shared" si="104"/>
        <v>#DIV/0!</v>
      </c>
      <c r="BE28" s="31" t="e">
        <f t="shared" ref="BE28:BF28" si="105">BE10</f>
        <v>#DIV/0!</v>
      </c>
      <c r="BF28" s="31" t="e">
        <f t="shared" si="105"/>
        <v>#DIV/0!</v>
      </c>
      <c r="BG28" s="31"/>
      <c r="BH28" s="31" t="e">
        <f>AVERAGE(BI28:BT28)</f>
        <v>#DIV/0!</v>
      </c>
      <c r="BI28" s="31" t="e">
        <f>BI10</f>
        <v>#DIV/0!</v>
      </c>
      <c r="BJ28" s="31" t="e">
        <f t="shared" ref="BJ28:BP28" si="106">BJ10</f>
        <v>#DIV/0!</v>
      </c>
      <c r="BK28" s="31" t="e">
        <f t="shared" si="106"/>
        <v>#DIV/0!</v>
      </c>
      <c r="BL28" s="31" t="e">
        <f t="shared" si="106"/>
        <v>#DIV/0!</v>
      </c>
      <c r="BM28" s="31" t="e">
        <f t="shared" si="106"/>
        <v>#DIV/0!</v>
      </c>
      <c r="BN28" s="31" t="e">
        <f t="shared" si="106"/>
        <v>#DIV/0!</v>
      </c>
      <c r="BO28" s="31" t="e">
        <f t="shared" si="106"/>
        <v>#DIV/0!</v>
      </c>
      <c r="BP28" s="31" t="e">
        <f t="shared" si="106"/>
        <v>#DIV/0!</v>
      </c>
      <c r="BQ28" s="31" t="e">
        <f t="shared" ref="BQ28:BR28" si="107">BQ10</f>
        <v>#DIV/0!</v>
      </c>
      <c r="BR28" s="31" t="e">
        <f t="shared" si="107"/>
        <v>#DIV/0!</v>
      </c>
      <c r="BS28" s="31" t="e">
        <f t="shared" ref="BS28:BT28" si="108">BS10</f>
        <v>#DIV/0!</v>
      </c>
      <c r="BT28" s="31" t="e">
        <f t="shared" si="108"/>
        <v>#DIV/0!</v>
      </c>
      <c r="BU28" s="14"/>
      <c r="BV28" s="32" t="e">
        <f>AVERAGE(BW28:CH28)</f>
        <v>#DIV/0!</v>
      </c>
      <c r="BW28" s="32" t="e">
        <f>BW10</f>
        <v>#DIV/0!</v>
      </c>
      <c r="BX28" s="32" t="e">
        <f t="shared" ref="BX28:CD28" si="109">BX10</f>
        <v>#DIV/0!</v>
      </c>
      <c r="BY28" s="32" t="e">
        <f t="shared" si="109"/>
        <v>#DIV/0!</v>
      </c>
      <c r="BZ28" s="32" t="e">
        <f t="shared" si="109"/>
        <v>#DIV/0!</v>
      </c>
      <c r="CA28" s="32" t="e">
        <f t="shared" si="109"/>
        <v>#DIV/0!</v>
      </c>
      <c r="CB28" s="32" t="e">
        <f t="shared" si="109"/>
        <v>#DIV/0!</v>
      </c>
      <c r="CC28" s="32" t="e">
        <f t="shared" si="109"/>
        <v>#DIV/0!</v>
      </c>
      <c r="CD28" s="32" t="e">
        <f t="shared" si="109"/>
        <v>#DIV/0!</v>
      </c>
      <c r="CE28" s="32" t="e">
        <f t="shared" ref="CE28:CF28" si="110">CE10</f>
        <v>#DIV/0!</v>
      </c>
      <c r="CF28" s="32" t="e">
        <f t="shared" si="110"/>
        <v>#DIV/0!</v>
      </c>
      <c r="CG28" s="32" t="e">
        <f t="shared" ref="CG28:CH28" si="111">CG10</f>
        <v>#DIV/0!</v>
      </c>
      <c r="CH28" s="32" t="e">
        <f t="shared" si="111"/>
        <v>#DIV/0!</v>
      </c>
      <c r="CI28" s="14"/>
    </row>
    <row r="29" spans="1:87" ht="14.25">
      <c r="A29" s="14"/>
      <c r="B29" s="29" t="s">
        <v>4</v>
      </c>
      <c r="C29" s="31"/>
      <c r="D29" s="59" t="e">
        <f t="shared" si="52"/>
        <v>#DIV/0!</v>
      </c>
      <c r="E29" s="59" t="e">
        <f t="shared" ref="E29:L29" si="112">E11</f>
        <v>#DIV/0!</v>
      </c>
      <c r="F29" s="59" t="e">
        <f t="shared" si="112"/>
        <v>#DIV/0!</v>
      </c>
      <c r="G29" s="59" t="e">
        <f t="shared" si="112"/>
        <v>#DIV/0!</v>
      </c>
      <c r="H29" s="59" t="e">
        <f t="shared" si="112"/>
        <v>#DIV/0!</v>
      </c>
      <c r="I29" s="59" t="e">
        <f t="shared" si="112"/>
        <v>#DIV/0!</v>
      </c>
      <c r="J29" s="59" t="e">
        <f t="shared" si="112"/>
        <v>#DIV/0!</v>
      </c>
      <c r="K29" s="59" t="e">
        <f t="shared" si="112"/>
        <v>#DIV/0!</v>
      </c>
      <c r="L29" s="59" t="e">
        <f t="shared" si="112"/>
        <v>#DIV/0!</v>
      </c>
      <c r="M29" s="59" t="e">
        <f t="shared" ref="M29:N29" si="113">M11</f>
        <v>#DIV/0!</v>
      </c>
      <c r="N29" s="59" t="e">
        <f t="shared" si="113"/>
        <v>#DIV/0!</v>
      </c>
      <c r="O29" s="59" t="e">
        <f t="shared" ref="O29:P29" si="114">O11</f>
        <v>#DIV/0!</v>
      </c>
      <c r="P29" s="59" t="e">
        <f t="shared" si="114"/>
        <v>#DIV/0!</v>
      </c>
      <c r="Q29" s="31"/>
      <c r="R29" s="31" t="e">
        <f t="shared" si="56"/>
        <v>#DIV/0!</v>
      </c>
      <c r="S29" s="31" t="e">
        <f t="shared" ref="S29:Z29" si="115">S11</f>
        <v>#DIV/0!</v>
      </c>
      <c r="T29" s="31" t="e">
        <f t="shared" si="115"/>
        <v>#DIV/0!</v>
      </c>
      <c r="U29" s="31" t="e">
        <f t="shared" si="115"/>
        <v>#DIV/0!</v>
      </c>
      <c r="V29" s="31" t="e">
        <f t="shared" si="115"/>
        <v>#DIV/0!</v>
      </c>
      <c r="W29" s="31" t="e">
        <f t="shared" si="115"/>
        <v>#DIV/0!</v>
      </c>
      <c r="X29" s="31" t="e">
        <f t="shared" si="115"/>
        <v>#DIV/0!</v>
      </c>
      <c r="Y29" s="31" t="e">
        <f t="shared" si="115"/>
        <v>#DIV/0!</v>
      </c>
      <c r="Z29" s="31" t="e">
        <f t="shared" si="115"/>
        <v>#DIV/0!</v>
      </c>
      <c r="AA29" s="31" t="e">
        <f t="shared" ref="AA29:AB29" si="116">AA11</f>
        <v>#DIV/0!</v>
      </c>
      <c r="AB29" s="31" t="e">
        <f t="shared" si="116"/>
        <v>#DIV/0!</v>
      </c>
      <c r="AC29" s="31" t="e">
        <f t="shared" ref="AC29:AD29" si="117">AC11</f>
        <v>#DIV/0!</v>
      </c>
      <c r="AD29" s="31" t="e">
        <f t="shared" si="117"/>
        <v>#DIV/0!</v>
      </c>
      <c r="AE29" s="31"/>
      <c r="AF29" s="31" t="e">
        <f t="shared" si="60"/>
        <v>#DIV/0!</v>
      </c>
      <c r="AG29" s="31" t="e">
        <f t="shared" ref="AG29:AN29" si="118">AG11</f>
        <v>#DIV/0!</v>
      </c>
      <c r="AH29" s="31" t="e">
        <f t="shared" si="118"/>
        <v>#DIV/0!</v>
      </c>
      <c r="AI29" s="31" t="e">
        <f t="shared" si="118"/>
        <v>#DIV/0!</v>
      </c>
      <c r="AJ29" s="31" t="e">
        <f t="shared" si="118"/>
        <v>#DIV/0!</v>
      </c>
      <c r="AK29" s="31" t="e">
        <f t="shared" si="118"/>
        <v>#DIV/0!</v>
      </c>
      <c r="AL29" s="31" t="e">
        <f t="shared" si="118"/>
        <v>#DIV/0!</v>
      </c>
      <c r="AM29" s="31" t="e">
        <f t="shared" si="118"/>
        <v>#DIV/0!</v>
      </c>
      <c r="AN29" s="31" t="e">
        <f t="shared" si="118"/>
        <v>#DIV/0!</v>
      </c>
      <c r="AO29" s="31" t="e">
        <f t="shared" ref="AO29:AP29" si="119">AO11</f>
        <v>#DIV/0!</v>
      </c>
      <c r="AP29" s="31" t="e">
        <f t="shared" si="119"/>
        <v>#DIV/0!</v>
      </c>
      <c r="AQ29" s="31" t="e">
        <f t="shared" ref="AQ29:AR29" si="120">AQ11</f>
        <v>#DIV/0!</v>
      </c>
      <c r="AR29" s="31" t="e">
        <f t="shared" si="120"/>
        <v>#DIV/0!</v>
      </c>
      <c r="AS29" s="31"/>
      <c r="AT29" s="31" t="e">
        <f t="shared" si="64"/>
        <v>#DIV/0!</v>
      </c>
      <c r="AU29" s="31" t="e">
        <f t="shared" ref="AU29:BB29" si="121">AU11</f>
        <v>#DIV/0!</v>
      </c>
      <c r="AV29" s="31" t="e">
        <f t="shared" si="121"/>
        <v>#DIV/0!</v>
      </c>
      <c r="AW29" s="31" t="e">
        <f t="shared" si="121"/>
        <v>#DIV/0!</v>
      </c>
      <c r="AX29" s="31" t="e">
        <f t="shared" si="121"/>
        <v>#DIV/0!</v>
      </c>
      <c r="AY29" s="31" t="e">
        <f t="shared" si="121"/>
        <v>#DIV/0!</v>
      </c>
      <c r="AZ29" s="31" t="e">
        <f t="shared" si="121"/>
        <v>#DIV/0!</v>
      </c>
      <c r="BA29" s="31" t="e">
        <f t="shared" si="121"/>
        <v>#DIV/0!</v>
      </c>
      <c r="BB29" s="31" t="e">
        <f t="shared" si="121"/>
        <v>#DIV/0!</v>
      </c>
      <c r="BC29" s="31" t="e">
        <f t="shared" ref="BC29:BD29" si="122">BC11</f>
        <v>#DIV/0!</v>
      </c>
      <c r="BD29" s="31" t="e">
        <f t="shared" si="122"/>
        <v>#DIV/0!</v>
      </c>
      <c r="BE29" s="31" t="e">
        <f t="shared" ref="BE29:BF29" si="123">BE11</f>
        <v>#DIV/0!</v>
      </c>
      <c r="BF29" s="31" t="e">
        <f t="shared" si="123"/>
        <v>#DIV/0!</v>
      </c>
      <c r="BG29" s="31"/>
      <c r="BH29" s="31" t="e">
        <f t="shared" si="68"/>
        <v>#DIV/0!</v>
      </c>
      <c r="BI29" s="31" t="e">
        <f t="shared" ref="BI29:BP29" si="124">BI11</f>
        <v>#DIV/0!</v>
      </c>
      <c r="BJ29" s="31" t="e">
        <f t="shared" si="124"/>
        <v>#DIV/0!</v>
      </c>
      <c r="BK29" s="31" t="e">
        <f t="shared" si="124"/>
        <v>#DIV/0!</v>
      </c>
      <c r="BL29" s="31" t="e">
        <f t="shared" si="124"/>
        <v>#DIV/0!</v>
      </c>
      <c r="BM29" s="31" t="e">
        <f t="shared" si="124"/>
        <v>#DIV/0!</v>
      </c>
      <c r="BN29" s="31" t="e">
        <f t="shared" si="124"/>
        <v>#DIV/0!</v>
      </c>
      <c r="BO29" s="31" t="e">
        <f t="shared" si="124"/>
        <v>#DIV/0!</v>
      </c>
      <c r="BP29" s="31" t="e">
        <f t="shared" si="124"/>
        <v>#DIV/0!</v>
      </c>
      <c r="BQ29" s="31" t="e">
        <f t="shared" ref="BQ29:BR29" si="125">BQ11</f>
        <v>#DIV/0!</v>
      </c>
      <c r="BR29" s="31" t="e">
        <f t="shared" si="125"/>
        <v>#DIV/0!</v>
      </c>
      <c r="BS29" s="31" t="e">
        <f t="shared" ref="BS29:BT29" si="126">BS11</f>
        <v>#DIV/0!</v>
      </c>
      <c r="BT29" s="31" t="e">
        <f t="shared" si="126"/>
        <v>#DIV/0!</v>
      </c>
      <c r="BU29" s="14"/>
      <c r="BV29" s="32" t="e">
        <f t="shared" si="72"/>
        <v>#DIV/0!</v>
      </c>
      <c r="BW29" s="32" t="e">
        <f t="shared" ref="BW29:CD29" si="127">BW11</f>
        <v>#DIV/0!</v>
      </c>
      <c r="BX29" s="32" t="e">
        <f t="shared" si="127"/>
        <v>#DIV/0!</v>
      </c>
      <c r="BY29" s="32" t="e">
        <f t="shared" si="127"/>
        <v>#DIV/0!</v>
      </c>
      <c r="BZ29" s="32" t="e">
        <f t="shared" si="127"/>
        <v>#DIV/0!</v>
      </c>
      <c r="CA29" s="32" t="e">
        <f t="shared" si="127"/>
        <v>#DIV/0!</v>
      </c>
      <c r="CB29" s="32" t="e">
        <f t="shared" si="127"/>
        <v>#DIV/0!</v>
      </c>
      <c r="CC29" s="32" t="e">
        <f t="shared" si="127"/>
        <v>#DIV/0!</v>
      </c>
      <c r="CD29" s="32" t="e">
        <f t="shared" si="127"/>
        <v>#DIV/0!</v>
      </c>
      <c r="CE29" s="32" t="e">
        <f t="shared" ref="CE29:CF29" si="128">CE11</f>
        <v>#DIV/0!</v>
      </c>
      <c r="CF29" s="32" t="e">
        <f t="shared" si="128"/>
        <v>#DIV/0!</v>
      </c>
      <c r="CG29" s="32" t="e">
        <f t="shared" ref="CG29:CH29" si="129">CG11</f>
        <v>#DIV/0!</v>
      </c>
      <c r="CH29" s="32" t="e">
        <f t="shared" si="129"/>
        <v>#DIV/0!</v>
      </c>
      <c r="CI29" s="14"/>
    </row>
    <row r="30" spans="1:87" ht="14.25">
      <c r="A30" s="14"/>
      <c r="B30" s="29" t="s">
        <v>5</v>
      </c>
      <c r="C30" s="31"/>
      <c r="D30" s="59" t="e">
        <f t="shared" si="52"/>
        <v>#DIV/0!</v>
      </c>
      <c r="E30" s="59" t="e">
        <f t="shared" ref="E30:L30" si="130">E12</f>
        <v>#DIV/0!</v>
      </c>
      <c r="F30" s="59" t="e">
        <f t="shared" si="130"/>
        <v>#DIV/0!</v>
      </c>
      <c r="G30" s="59" t="e">
        <f t="shared" si="130"/>
        <v>#DIV/0!</v>
      </c>
      <c r="H30" s="59" t="e">
        <f t="shared" si="130"/>
        <v>#DIV/0!</v>
      </c>
      <c r="I30" s="59" t="e">
        <f t="shared" si="130"/>
        <v>#DIV/0!</v>
      </c>
      <c r="J30" s="59" t="e">
        <f t="shared" si="130"/>
        <v>#DIV/0!</v>
      </c>
      <c r="K30" s="59" t="e">
        <f>K12</f>
        <v>#DIV/0!</v>
      </c>
      <c r="L30" s="59" t="e">
        <f t="shared" si="130"/>
        <v>#DIV/0!</v>
      </c>
      <c r="M30" s="59" t="e">
        <f t="shared" ref="M30:N30" si="131">M12</f>
        <v>#DIV/0!</v>
      </c>
      <c r="N30" s="59" t="e">
        <f t="shared" si="131"/>
        <v>#DIV/0!</v>
      </c>
      <c r="O30" s="59" t="e">
        <f t="shared" ref="O30:P30" si="132">O12</f>
        <v>#DIV/0!</v>
      </c>
      <c r="P30" s="59" t="e">
        <f t="shared" si="132"/>
        <v>#DIV/0!</v>
      </c>
      <c r="Q30" s="31"/>
      <c r="R30" s="31" t="e">
        <f t="shared" si="56"/>
        <v>#DIV/0!</v>
      </c>
      <c r="S30" s="31" t="e">
        <f t="shared" ref="S30:Z30" si="133">S12</f>
        <v>#DIV/0!</v>
      </c>
      <c r="T30" s="31" t="e">
        <f t="shared" si="133"/>
        <v>#DIV/0!</v>
      </c>
      <c r="U30" s="31" t="e">
        <f t="shared" si="133"/>
        <v>#DIV/0!</v>
      </c>
      <c r="V30" s="31" t="e">
        <f t="shared" si="133"/>
        <v>#DIV/0!</v>
      </c>
      <c r="W30" s="31" t="e">
        <f t="shared" si="133"/>
        <v>#DIV/0!</v>
      </c>
      <c r="X30" s="31" t="e">
        <f t="shared" si="133"/>
        <v>#DIV/0!</v>
      </c>
      <c r="Y30" s="31" t="e">
        <f t="shared" si="133"/>
        <v>#DIV/0!</v>
      </c>
      <c r="Z30" s="31" t="e">
        <f t="shared" si="133"/>
        <v>#DIV/0!</v>
      </c>
      <c r="AA30" s="31" t="e">
        <f t="shared" ref="AA30:AB30" si="134">AA12</f>
        <v>#DIV/0!</v>
      </c>
      <c r="AB30" s="31" t="e">
        <f t="shared" si="134"/>
        <v>#DIV/0!</v>
      </c>
      <c r="AC30" s="31" t="e">
        <f t="shared" ref="AC30:AD30" si="135">AC12</f>
        <v>#DIV/0!</v>
      </c>
      <c r="AD30" s="31" t="e">
        <f t="shared" si="135"/>
        <v>#DIV/0!</v>
      </c>
      <c r="AE30" s="31"/>
      <c r="AF30" s="31" t="e">
        <f t="shared" si="60"/>
        <v>#DIV/0!</v>
      </c>
      <c r="AG30" s="31" t="e">
        <f t="shared" ref="AG30:AN30" si="136">AG12</f>
        <v>#DIV/0!</v>
      </c>
      <c r="AH30" s="31" t="e">
        <f t="shared" si="136"/>
        <v>#DIV/0!</v>
      </c>
      <c r="AI30" s="31" t="e">
        <f t="shared" si="136"/>
        <v>#DIV/0!</v>
      </c>
      <c r="AJ30" s="31" t="e">
        <f t="shared" si="136"/>
        <v>#DIV/0!</v>
      </c>
      <c r="AK30" s="31" t="e">
        <f t="shared" si="136"/>
        <v>#DIV/0!</v>
      </c>
      <c r="AL30" s="31" t="e">
        <f t="shared" si="136"/>
        <v>#DIV/0!</v>
      </c>
      <c r="AM30" s="31" t="e">
        <f t="shared" si="136"/>
        <v>#DIV/0!</v>
      </c>
      <c r="AN30" s="31" t="e">
        <f t="shared" si="136"/>
        <v>#DIV/0!</v>
      </c>
      <c r="AO30" s="31" t="e">
        <f t="shared" ref="AO30:AP30" si="137">AO12</f>
        <v>#DIV/0!</v>
      </c>
      <c r="AP30" s="31" t="e">
        <f t="shared" si="137"/>
        <v>#DIV/0!</v>
      </c>
      <c r="AQ30" s="31" t="e">
        <f t="shared" ref="AQ30:AR30" si="138">AQ12</f>
        <v>#DIV/0!</v>
      </c>
      <c r="AR30" s="31" t="e">
        <f t="shared" si="138"/>
        <v>#DIV/0!</v>
      </c>
      <c r="AS30" s="31"/>
      <c r="AT30" s="31" t="e">
        <f t="shared" si="64"/>
        <v>#DIV/0!</v>
      </c>
      <c r="AU30" s="31" t="e">
        <f t="shared" ref="AU30:BB30" si="139">AU12</f>
        <v>#DIV/0!</v>
      </c>
      <c r="AV30" s="31" t="e">
        <f t="shared" si="139"/>
        <v>#DIV/0!</v>
      </c>
      <c r="AW30" s="31" t="e">
        <f t="shared" si="139"/>
        <v>#DIV/0!</v>
      </c>
      <c r="AX30" s="31" t="e">
        <f t="shared" si="139"/>
        <v>#DIV/0!</v>
      </c>
      <c r="AY30" s="31" t="e">
        <f t="shared" si="139"/>
        <v>#DIV/0!</v>
      </c>
      <c r="AZ30" s="31" t="e">
        <f t="shared" si="139"/>
        <v>#DIV/0!</v>
      </c>
      <c r="BA30" s="31" t="e">
        <f t="shared" si="139"/>
        <v>#DIV/0!</v>
      </c>
      <c r="BB30" s="31" t="e">
        <f t="shared" si="139"/>
        <v>#DIV/0!</v>
      </c>
      <c r="BC30" s="31" t="e">
        <f t="shared" ref="BC30:BD30" si="140">BC12</f>
        <v>#DIV/0!</v>
      </c>
      <c r="BD30" s="31" t="e">
        <f t="shared" si="140"/>
        <v>#DIV/0!</v>
      </c>
      <c r="BE30" s="31" t="e">
        <f t="shared" ref="BE30:BF30" si="141">BE12</f>
        <v>#DIV/0!</v>
      </c>
      <c r="BF30" s="31" t="e">
        <f t="shared" si="141"/>
        <v>#DIV/0!</v>
      </c>
      <c r="BG30" s="31"/>
      <c r="BH30" s="31" t="e">
        <f t="shared" si="68"/>
        <v>#DIV/0!</v>
      </c>
      <c r="BI30" s="31" t="e">
        <f t="shared" ref="BI30:BP30" si="142">BI12</f>
        <v>#DIV/0!</v>
      </c>
      <c r="BJ30" s="31" t="e">
        <f t="shared" si="142"/>
        <v>#DIV/0!</v>
      </c>
      <c r="BK30" s="31" t="e">
        <f t="shared" si="142"/>
        <v>#DIV/0!</v>
      </c>
      <c r="BL30" s="31" t="e">
        <f t="shared" si="142"/>
        <v>#DIV/0!</v>
      </c>
      <c r="BM30" s="31" t="e">
        <f t="shared" si="142"/>
        <v>#DIV/0!</v>
      </c>
      <c r="BN30" s="31" t="e">
        <f t="shared" si="142"/>
        <v>#DIV/0!</v>
      </c>
      <c r="BO30" s="31" t="e">
        <f t="shared" si="142"/>
        <v>#DIV/0!</v>
      </c>
      <c r="BP30" s="31" t="e">
        <f t="shared" si="142"/>
        <v>#DIV/0!</v>
      </c>
      <c r="BQ30" s="31" t="e">
        <f t="shared" ref="BQ30:BR30" si="143">BQ12</f>
        <v>#DIV/0!</v>
      </c>
      <c r="BR30" s="31" t="e">
        <f t="shared" si="143"/>
        <v>#DIV/0!</v>
      </c>
      <c r="BS30" s="31" t="e">
        <f t="shared" ref="BS30:BT30" si="144">BS12</f>
        <v>#DIV/0!</v>
      </c>
      <c r="BT30" s="31" t="e">
        <f t="shared" si="144"/>
        <v>#DIV/0!</v>
      </c>
      <c r="BU30" s="14"/>
      <c r="BV30" s="32" t="e">
        <f t="shared" si="72"/>
        <v>#DIV/0!</v>
      </c>
      <c r="BW30" s="32" t="e">
        <f t="shared" ref="BW30:CD30" si="145">BW12</f>
        <v>#DIV/0!</v>
      </c>
      <c r="BX30" s="32" t="e">
        <f t="shared" si="145"/>
        <v>#DIV/0!</v>
      </c>
      <c r="BY30" s="32" t="e">
        <f t="shared" si="145"/>
        <v>#DIV/0!</v>
      </c>
      <c r="BZ30" s="32" t="e">
        <f t="shared" si="145"/>
        <v>#DIV/0!</v>
      </c>
      <c r="CA30" s="32" t="e">
        <f t="shared" si="145"/>
        <v>#DIV/0!</v>
      </c>
      <c r="CB30" s="32" t="e">
        <f t="shared" si="145"/>
        <v>#DIV/0!</v>
      </c>
      <c r="CC30" s="32" t="e">
        <f t="shared" si="145"/>
        <v>#DIV/0!</v>
      </c>
      <c r="CD30" s="32" t="e">
        <f t="shared" si="145"/>
        <v>#DIV/0!</v>
      </c>
      <c r="CE30" s="32" t="e">
        <f t="shared" ref="CE30:CF30" si="146">CE12</f>
        <v>#DIV/0!</v>
      </c>
      <c r="CF30" s="32" t="e">
        <f t="shared" si="146"/>
        <v>#DIV/0!</v>
      </c>
      <c r="CG30" s="32" t="e">
        <f t="shared" ref="CG30:CH30" si="147">CG12</f>
        <v>#DIV/0!</v>
      </c>
      <c r="CH30" s="32" t="e">
        <f t="shared" si="147"/>
        <v>#DIV/0!</v>
      </c>
      <c r="CI30" s="14"/>
    </row>
    <row r="31" spans="1:87" ht="14.25">
      <c r="A31" s="14"/>
      <c r="B31" s="29" t="s">
        <v>6</v>
      </c>
      <c r="C31" s="31"/>
      <c r="D31" s="59" t="e">
        <f t="shared" si="52"/>
        <v>#DIV/0!</v>
      </c>
      <c r="E31" s="59" t="e">
        <f t="shared" ref="E31:L31" si="148">E13</f>
        <v>#DIV/0!</v>
      </c>
      <c r="F31" s="59" t="e">
        <f t="shared" si="148"/>
        <v>#DIV/0!</v>
      </c>
      <c r="G31" s="59" t="e">
        <f t="shared" si="148"/>
        <v>#DIV/0!</v>
      </c>
      <c r="H31" s="59" t="e">
        <f t="shared" si="148"/>
        <v>#DIV/0!</v>
      </c>
      <c r="I31" s="59" t="e">
        <f t="shared" si="148"/>
        <v>#DIV/0!</v>
      </c>
      <c r="J31" s="59" t="e">
        <f t="shared" si="148"/>
        <v>#DIV/0!</v>
      </c>
      <c r="K31" s="59" t="e">
        <f t="shared" si="148"/>
        <v>#DIV/0!</v>
      </c>
      <c r="L31" s="59" t="e">
        <f t="shared" si="148"/>
        <v>#DIV/0!</v>
      </c>
      <c r="M31" s="59" t="e">
        <f t="shared" ref="M31:N31" si="149">M13</f>
        <v>#DIV/0!</v>
      </c>
      <c r="N31" s="59" t="e">
        <f t="shared" si="149"/>
        <v>#DIV/0!</v>
      </c>
      <c r="O31" s="59" t="e">
        <f t="shared" ref="O31:P31" si="150">O13</f>
        <v>#DIV/0!</v>
      </c>
      <c r="P31" s="59" t="e">
        <f t="shared" si="150"/>
        <v>#DIV/0!</v>
      </c>
      <c r="Q31" s="31"/>
      <c r="R31" s="31" t="e">
        <f t="shared" si="56"/>
        <v>#DIV/0!</v>
      </c>
      <c r="S31" s="31" t="e">
        <f t="shared" ref="S31:Z31" si="151">S13</f>
        <v>#DIV/0!</v>
      </c>
      <c r="T31" s="31" t="e">
        <f t="shared" si="151"/>
        <v>#DIV/0!</v>
      </c>
      <c r="U31" s="31" t="e">
        <f t="shared" si="151"/>
        <v>#DIV/0!</v>
      </c>
      <c r="V31" s="31" t="e">
        <f t="shared" si="151"/>
        <v>#DIV/0!</v>
      </c>
      <c r="W31" s="31" t="e">
        <f t="shared" si="151"/>
        <v>#DIV/0!</v>
      </c>
      <c r="X31" s="31" t="e">
        <f t="shared" si="151"/>
        <v>#DIV/0!</v>
      </c>
      <c r="Y31" s="31" t="e">
        <f t="shared" si="151"/>
        <v>#DIV/0!</v>
      </c>
      <c r="Z31" s="31" t="e">
        <f t="shared" si="151"/>
        <v>#DIV/0!</v>
      </c>
      <c r="AA31" s="31" t="e">
        <f t="shared" ref="AA31:AB31" si="152">AA13</f>
        <v>#DIV/0!</v>
      </c>
      <c r="AB31" s="31" t="e">
        <f t="shared" si="152"/>
        <v>#DIV/0!</v>
      </c>
      <c r="AC31" s="31" t="e">
        <f t="shared" ref="AC31:AD31" si="153">AC13</f>
        <v>#DIV/0!</v>
      </c>
      <c r="AD31" s="31" t="e">
        <f t="shared" si="153"/>
        <v>#DIV/0!</v>
      </c>
      <c r="AE31" s="31"/>
      <c r="AF31" s="31" t="e">
        <f t="shared" si="60"/>
        <v>#DIV/0!</v>
      </c>
      <c r="AG31" s="31" t="e">
        <f t="shared" ref="AG31:AN31" si="154">AG13</f>
        <v>#DIV/0!</v>
      </c>
      <c r="AH31" s="31" t="e">
        <f t="shared" si="154"/>
        <v>#DIV/0!</v>
      </c>
      <c r="AI31" s="31" t="e">
        <f t="shared" si="154"/>
        <v>#DIV/0!</v>
      </c>
      <c r="AJ31" s="31" t="e">
        <f t="shared" si="154"/>
        <v>#DIV/0!</v>
      </c>
      <c r="AK31" s="31" t="e">
        <f t="shared" si="154"/>
        <v>#DIV/0!</v>
      </c>
      <c r="AL31" s="31" t="e">
        <f t="shared" si="154"/>
        <v>#DIV/0!</v>
      </c>
      <c r="AM31" s="31" t="e">
        <f t="shared" si="154"/>
        <v>#DIV/0!</v>
      </c>
      <c r="AN31" s="31" t="e">
        <f t="shared" si="154"/>
        <v>#DIV/0!</v>
      </c>
      <c r="AO31" s="31" t="e">
        <f t="shared" ref="AO31:AP31" si="155">AO13</f>
        <v>#DIV/0!</v>
      </c>
      <c r="AP31" s="31" t="e">
        <f t="shared" si="155"/>
        <v>#DIV/0!</v>
      </c>
      <c r="AQ31" s="31" t="e">
        <f t="shared" ref="AQ31:AR31" si="156">AQ13</f>
        <v>#DIV/0!</v>
      </c>
      <c r="AR31" s="31" t="e">
        <f t="shared" si="156"/>
        <v>#DIV/0!</v>
      </c>
      <c r="AS31" s="31"/>
      <c r="AT31" s="31" t="e">
        <f t="shared" si="64"/>
        <v>#DIV/0!</v>
      </c>
      <c r="AU31" s="31" t="e">
        <f t="shared" ref="AU31:BB31" si="157">AU13</f>
        <v>#DIV/0!</v>
      </c>
      <c r="AV31" s="31" t="e">
        <f t="shared" si="157"/>
        <v>#DIV/0!</v>
      </c>
      <c r="AW31" s="31" t="e">
        <f t="shared" si="157"/>
        <v>#DIV/0!</v>
      </c>
      <c r="AX31" s="31" t="e">
        <f t="shared" si="157"/>
        <v>#DIV/0!</v>
      </c>
      <c r="AY31" s="31" t="e">
        <f t="shared" si="157"/>
        <v>#DIV/0!</v>
      </c>
      <c r="AZ31" s="31" t="e">
        <f t="shared" si="157"/>
        <v>#DIV/0!</v>
      </c>
      <c r="BA31" s="31" t="e">
        <f t="shared" si="157"/>
        <v>#DIV/0!</v>
      </c>
      <c r="BB31" s="31" t="e">
        <f t="shared" si="157"/>
        <v>#DIV/0!</v>
      </c>
      <c r="BC31" s="31" t="e">
        <f t="shared" ref="BC31:BD31" si="158">BC13</f>
        <v>#DIV/0!</v>
      </c>
      <c r="BD31" s="31" t="e">
        <f t="shared" si="158"/>
        <v>#DIV/0!</v>
      </c>
      <c r="BE31" s="31" t="e">
        <f t="shared" ref="BE31:BF31" si="159">BE13</f>
        <v>#DIV/0!</v>
      </c>
      <c r="BF31" s="31" t="e">
        <f t="shared" si="159"/>
        <v>#DIV/0!</v>
      </c>
      <c r="BG31" s="31"/>
      <c r="BH31" s="31" t="e">
        <f t="shared" si="68"/>
        <v>#DIV/0!</v>
      </c>
      <c r="BI31" s="31" t="e">
        <f t="shared" ref="BI31:BP31" si="160">BI13</f>
        <v>#DIV/0!</v>
      </c>
      <c r="BJ31" s="31" t="e">
        <f t="shared" si="160"/>
        <v>#DIV/0!</v>
      </c>
      <c r="BK31" s="31" t="e">
        <f t="shared" si="160"/>
        <v>#DIV/0!</v>
      </c>
      <c r="BL31" s="31" t="e">
        <f t="shared" si="160"/>
        <v>#DIV/0!</v>
      </c>
      <c r="BM31" s="31" t="e">
        <f t="shared" si="160"/>
        <v>#DIV/0!</v>
      </c>
      <c r="BN31" s="31" t="e">
        <f t="shared" si="160"/>
        <v>#DIV/0!</v>
      </c>
      <c r="BO31" s="31" t="e">
        <f t="shared" si="160"/>
        <v>#DIV/0!</v>
      </c>
      <c r="BP31" s="31" t="e">
        <f t="shared" si="160"/>
        <v>#DIV/0!</v>
      </c>
      <c r="BQ31" s="31" t="e">
        <f t="shared" ref="BQ31:BR31" si="161">BQ13</f>
        <v>#DIV/0!</v>
      </c>
      <c r="BR31" s="31" t="e">
        <f t="shared" si="161"/>
        <v>#DIV/0!</v>
      </c>
      <c r="BS31" s="31" t="e">
        <f t="shared" ref="BS31:BT31" si="162">BS13</f>
        <v>#DIV/0!</v>
      </c>
      <c r="BT31" s="31" t="e">
        <f t="shared" si="162"/>
        <v>#DIV/0!</v>
      </c>
      <c r="BU31" s="14"/>
      <c r="BV31" s="32" t="e">
        <f t="shared" si="72"/>
        <v>#DIV/0!</v>
      </c>
      <c r="BW31" s="32" t="e">
        <f t="shared" ref="BW31:CD31" si="163">BW13</f>
        <v>#DIV/0!</v>
      </c>
      <c r="BX31" s="32" t="e">
        <f t="shared" si="163"/>
        <v>#DIV/0!</v>
      </c>
      <c r="BY31" s="32" t="e">
        <f t="shared" si="163"/>
        <v>#DIV/0!</v>
      </c>
      <c r="BZ31" s="32" t="e">
        <f t="shared" si="163"/>
        <v>#DIV/0!</v>
      </c>
      <c r="CA31" s="32" t="e">
        <f t="shared" si="163"/>
        <v>#DIV/0!</v>
      </c>
      <c r="CB31" s="32" t="e">
        <f t="shared" si="163"/>
        <v>#DIV/0!</v>
      </c>
      <c r="CC31" s="32" t="e">
        <f t="shared" si="163"/>
        <v>#DIV/0!</v>
      </c>
      <c r="CD31" s="32" t="e">
        <f t="shared" si="163"/>
        <v>#DIV/0!</v>
      </c>
      <c r="CE31" s="32" t="e">
        <f t="shared" ref="CE31:CF31" si="164">CE13</f>
        <v>#DIV/0!</v>
      </c>
      <c r="CF31" s="32" t="e">
        <f t="shared" si="164"/>
        <v>#DIV/0!</v>
      </c>
      <c r="CG31" s="32" t="e">
        <f t="shared" ref="CG31:CH31" si="165">CG13</f>
        <v>#DIV/0!</v>
      </c>
      <c r="CH31" s="32" t="e">
        <f t="shared" si="165"/>
        <v>#DIV/0!</v>
      </c>
      <c r="CI31" s="14"/>
    </row>
    <row r="32" spans="1:87" ht="14.25">
      <c r="A32" s="14"/>
      <c r="B32" s="29" t="s">
        <v>7</v>
      </c>
      <c r="C32" s="31"/>
      <c r="D32" s="59" t="e">
        <f t="shared" si="52"/>
        <v>#DIV/0!</v>
      </c>
      <c r="E32" s="59" t="e">
        <f t="shared" ref="E32:L32" si="166">E14</f>
        <v>#DIV/0!</v>
      </c>
      <c r="F32" s="59" t="e">
        <f t="shared" si="166"/>
        <v>#DIV/0!</v>
      </c>
      <c r="G32" s="59" t="e">
        <f t="shared" si="166"/>
        <v>#DIV/0!</v>
      </c>
      <c r="H32" s="59" t="e">
        <f t="shared" si="166"/>
        <v>#DIV/0!</v>
      </c>
      <c r="I32" s="59" t="e">
        <f t="shared" si="166"/>
        <v>#DIV/0!</v>
      </c>
      <c r="J32" s="59" t="e">
        <f t="shared" si="166"/>
        <v>#DIV/0!</v>
      </c>
      <c r="K32" s="59" t="e">
        <f t="shared" si="166"/>
        <v>#DIV/0!</v>
      </c>
      <c r="L32" s="59" t="e">
        <f t="shared" si="166"/>
        <v>#DIV/0!</v>
      </c>
      <c r="M32" s="59" t="e">
        <f t="shared" ref="M32:N32" si="167">M14</f>
        <v>#DIV/0!</v>
      </c>
      <c r="N32" s="59" t="e">
        <f t="shared" si="167"/>
        <v>#DIV/0!</v>
      </c>
      <c r="O32" s="59" t="e">
        <f t="shared" ref="O32:P32" si="168">O14</f>
        <v>#DIV/0!</v>
      </c>
      <c r="P32" s="59" t="e">
        <f t="shared" si="168"/>
        <v>#DIV/0!</v>
      </c>
      <c r="Q32" s="31"/>
      <c r="R32" s="31" t="e">
        <f t="shared" si="56"/>
        <v>#DIV/0!</v>
      </c>
      <c r="S32" s="31" t="e">
        <f t="shared" ref="S32:Z32" si="169">S14</f>
        <v>#DIV/0!</v>
      </c>
      <c r="T32" s="31" t="e">
        <f t="shared" si="169"/>
        <v>#DIV/0!</v>
      </c>
      <c r="U32" s="31" t="e">
        <f t="shared" si="169"/>
        <v>#DIV/0!</v>
      </c>
      <c r="V32" s="31" t="e">
        <f t="shared" si="169"/>
        <v>#DIV/0!</v>
      </c>
      <c r="W32" s="31" t="e">
        <f t="shared" si="169"/>
        <v>#DIV/0!</v>
      </c>
      <c r="X32" s="31" t="e">
        <f t="shared" si="169"/>
        <v>#DIV/0!</v>
      </c>
      <c r="Y32" s="31" t="e">
        <f t="shared" si="169"/>
        <v>#DIV/0!</v>
      </c>
      <c r="Z32" s="31" t="e">
        <f t="shared" si="169"/>
        <v>#DIV/0!</v>
      </c>
      <c r="AA32" s="31" t="e">
        <f t="shared" ref="AA32:AB32" si="170">AA14</f>
        <v>#DIV/0!</v>
      </c>
      <c r="AB32" s="31" t="e">
        <f t="shared" si="170"/>
        <v>#DIV/0!</v>
      </c>
      <c r="AC32" s="31" t="e">
        <f t="shared" ref="AC32:AD32" si="171">AC14</f>
        <v>#DIV/0!</v>
      </c>
      <c r="AD32" s="31" t="e">
        <f t="shared" si="171"/>
        <v>#DIV/0!</v>
      </c>
      <c r="AE32" s="31"/>
      <c r="AF32" s="31" t="e">
        <f t="shared" si="60"/>
        <v>#DIV/0!</v>
      </c>
      <c r="AG32" s="31" t="e">
        <f t="shared" ref="AG32:AN32" si="172">AG14</f>
        <v>#DIV/0!</v>
      </c>
      <c r="AH32" s="31" t="e">
        <f t="shared" si="172"/>
        <v>#DIV/0!</v>
      </c>
      <c r="AI32" s="31" t="e">
        <f t="shared" si="172"/>
        <v>#DIV/0!</v>
      </c>
      <c r="AJ32" s="31" t="e">
        <f t="shared" si="172"/>
        <v>#DIV/0!</v>
      </c>
      <c r="AK32" s="31" t="e">
        <f t="shared" si="172"/>
        <v>#DIV/0!</v>
      </c>
      <c r="AL32" s="31" t="e">
        <f t="shared" si="172"/>
        <v>#DIV/0!</v>
      </c>
      <c r="AM32" s="31" t="e">
        <f t="shared" si="172"/>
        <v>#DIV/0!</v>
      </c>
      <c r="AN32" s="31" t="e">
        <f t="shared" si="172"/>
        <v>#DIV/0!</v>
      </c>
      <c r="AO32" s="31" t="e">
        <f t="shared" ref="AO32:AP32" si="173">AO14</f>
        <v>#DIV/0!</v>
      </c>
      <c r="AP32" s="31" t="e">
        <f t="shared" si="173"/>
        <v>#DIV/0!</v>
      </c>
      <c r="AQ32" s="31" t="e">
        <f t="shared" ref="AQ32:AR32" si="174">AQ14</f>
        <v>#DIV/0!</v>
      </c>
      <c r="AR32" s="31" t="e">
        <f t="shared" si="174"/>
        <v>#DIV/0!</v>
      </c>
      <c r="AS32" s="31"/>
      <c r="AT32" s="31" t="e">
        <f t="shared" si="64"/>
        <v>#DIV/0!</v>
      </c>
      <c r="AU32" s="31" t="e">
        <f t="shared" ref="AU32:BB32" si="175">AU14</f>
        <v>#DIV/0!</v>
      </c>
      <c r="AV32" s="31" t="e">
        <f t="shared" si="175"/>
        <v>#DIV/0!</v>
      </c>
      <c r="AW32" s="31" t="e">
        <f t="shared" si="175"/>
        <v>#DIV/0!</v>
      </c>
      <c r="AX32" s="31" t="e">
        <f t="shared" si="175"/>
        <v>#DIV/0!</v>
      </c>
      <c r="AY32" s="31" t="e">
        <f t="shared" si="175"/>
        <v>#DIV/0!</v>
      </c>
      <c r="AZ32" s="31" t="e">
        <f t="shared" si="175"/>
        <v>#DIV/0!</v>
      </c>
      <c r="BA32" s="31" t="e">
        <f t="shared" si="175"/>
        <v>#DIV/0!</v>
      </c>
      <c r="BB32" s="31" t="e">
        <f t="shared" si="175"/>
        <v>#DIV/0!</v>
      </c>
      <c r="BC32" s="31" t="e">
        <f t="shared" ref="BC32:BD32" si="176">BC14</f>
        <v>#DIV/0!</v>
      </c>
      <c r="BD32" s="31" t="e">
        <f t="shared" si="176"/>
        <v>#DIV/0!</v>
      </c>
      <c r="BE32" s="31" t="e">
        <f t="shared" ref="BE32:BF32" si="177">BE14</f>
        <v>#DIV/0!</v>
      </c>
      <c r="BF32" s="31" t="e">
        <f t="shared" si="177"/>
        <v>#DIV/0!</v>
      </c>
      <c r="BG32" s="31"/>
      <c r="BH32" s="31" t="e">
        <f t="shared" si="68"/>
        <v>#DIV/0!</v>
      </c>
      <c r="BI32" s="31" t="e">
        <f t="shared" ref="BI32:BP32" si="178">BI14</f>
        <v>#DIV/0!</v>
      </c>
      <c r="BJ32" s="31" t="e">
        <f t="shared" si="178"/>
        <v>#DIV/0!</v>
      </c>
      <c r="BK32" s="31" t="e">
        <f t="shared" si="178"/>
        <v>#DIV/0!</v>
      </c>
      <c r="BL32" s="31" t="e">
        <f t="shared" si="178"/>
        <v>#DIV/0!</v>
      </c>
      <c r="BM32" s="31" t="e">
        <f t="shared" si="178"/>
        <v>#DIV/0!</v>
      </c>
      <c r="BN32" s="31" t="e">
        <f t="shared" si="178"/>
        <v>#DIV/0!</v>
      </c>
      <c r="BO32" s="31" t="e">
        <f t="shared" si="178"/>
        <v>#DIV/0!</v>
      </c>
      <c r="BP32" s="31" t="e">
        <f t="shared" si="178"/>
        <v>#DIV/0!</v>
      </c>
      <c r="BQ32" s="31" t="e">
        <f t="shared" ref="BQ32:BR32" si="179">BQ14</f>
        <v>#DIV/0!</v>
      </c>
      <c r="BR32" s="31" t="e">
        <f t="shared" si="179"/>
        <v>#DIV/0!</v>
      </c>
      <c r="BS32" s="31" t="e">
        <f t="shared" ref="BS32:BT32" si="180">BS14</f>
        <v>#DIV/0!</v>
      </c>
      <c r="BT32" s="31" t="e">
        <f t="shared" si="180"/>
        <v>#DIV/0!</v>
      </c>
      <c r="BU32" s="14"/>
      <c r="BV32" s="32" t="e">
        <f t="shared" si="72"/>
        <v>#DIV/0!</v>
      </c>
      <c r="BW32" s="32" t="e">
        <f t="shared" ref="BW32:CD32" si="181">BW14</f>
        <v>#DIV/0!</v>
      </c>
      <c r="BX32" s="32" t="e">
        <f t="shared" si="181"/>
        <v>#DIV/0!</v>
      </c>
      <c r="BY32" s="32" t="e">
        <f t="shared" si="181"/>
        <v>#DIV/0!</v>
      </c>
      <c r="BZ32" s="32" t="e">
        <f t="shared" si="181"/>
        <v>#DIV/0!</v>
      </c>
      <c r="CA32" s="32" t="e">
        <f t="shared" si="181"/>
        <v>#DIV/0!</v>
      </c>
      <c r="CB32" s="32" t="e">
        <f t="shared" si="181"/>
        <v>#DIV/0!</v>
      </c>
      <c r="CC32" s="32" t="e">
        <f t="shared" si="181"/>
        <v>#DIV/0!</v>
      </c>
      <c r="CD32" s="32" t="e">
        <f t="shared" si="181"/>
        <v>#DIV/0!</v>
      </c>
      <c r="CE32" s="32" t="e">
        <f t="shared" ref="CE32:CF32" si="182">CE14</f>
        <v>#DIV/0!</v>
      </c>
      <c r="CF32" s="32" t="e">
        <f t="shared" si="182"/>
        <v>#DIV/0!</v>
      </c>
      <c r="CG32" s="32" t="e">
        <f t="shared" ref="CG32:CH32" si="183">CG14</f>
        <v>#DIV/0!</v>
      </c>
      <c r="CH32" s="32" t="e">
        <f t="shared" si="183"/>
        <v>#DIV/0!</v>
      </c>
      <c r="CI32" s="14"/>
    </row>
    <row r="33" spans="1:87" ht="14.25">
      <c r="A33" s="14"/>
      <c r="B33" s="29" t="s">
        <v>8</v>
      </c>
      <c r="C33" s="31"/>
      <c r="D33" s="59" t="e">
        <f t="shared" si="52"/>
        <v>#DIV/0!</v>
      </c>
      <c r="E33" s="59" t="e">
        <f t="shared" ref="E33:L33" si="184">E15</f>
        <v>#DIV/0!</v>
      </c>
      <c r="F33" s="59" t="e">
        <f t="shared" si="184"/>
        <v>#DIV/0!</v>
      </c>
      <c r="G33" s="59" t="e">
        <f t="shared" si="184"/>
        <v>#DIV/0!</v>
      </c>
      <c r="H33" s="59" t="e">
        <f t="shared" si="184"/>
        <v>#DIV/0!</v>
      </c>
      <c r="I33" s="59" t="e">
        <f t="shared" si="184"/>
        <v>#DIV/0!</v>
      </c>
      <c r="J33" s="59" t="e">
        <f t="shared" si="184"/>
        <v>#DIV/0!</v>
      </c>
      <c r="K33" s="59" t="e">
        <f t="shared" si="184"/>
        <v>#DIV/0!</v>
      </c>
      <c r="L33" s="59" t="e">
        <f t="shared" si="184"/>
        <v>#DIV/0!</v>
      </c>
      <c r="M33" s="59" t="e">
        <f t="shared" ref="M33:N33" si="185">M15</f>
        <v>#DIV/0!</v>
      </c>
      <c r="N33" s="59" t="e">
        <f t="shared" si="185"/>
        <v>#DIV/0!</v>
      </c>
      <c r="O33" s="59" t="e">
        <f t="shared" ref="O33:P33" si="186">O15</f>
        <v>#DIV/0!</v>
      </c>
      <c r="P33" s="59" t="e">
        <f t="shared" si="186"/>
        <v>#DIV/0!</v>
      </c>
      <c r="Q33" s="31"/>
      <c r="R33" s="31" t="e">
        <f t="shared" si="56"/>
        <v>#DIV/0!</v>
      </c>
      <c r="S33" s="31" t="e">
        <f t="shared" ref="S33:Z33" si="187">S15</f>
        <v>#DIV/0!</v>
      </c>
      <c r="T33" s="31" t="e">
        <f t="shared" si="187"/>
        <v>#DIV/0!</v>
      </c>
      <c r="U33" s="31" t="e">
        <f t="shared" si="187"/>
        <v>#DIV/0!</v>
      </c>
      <c r="V33" s="31" t="e">
        <f t="shared" si="187"/>
        <v>#DIV/0!</v>
      </c>
      <c r="W33" s="31" t="e">
        <f t="shared" si="187"/>
        <v>#DIV/0!</v>
      </c>
      <c r="X33" s="31" t="e">
        <f t="shared" si="187"/>
        <v>#DIV/0!</v>
      </c>
      <c r="Y33" s="31" t="e">
        <f t="shared" si="187"/>
        <v>#DIV/0!</v>
      </c>
      <c r="Z33" s="31" t="e">
        <f t="shared" si="187"/>
        <v>#DIV/0!</v>
      </c>
      <c r="AA33" s="31" t="e">
        <f t="shared" ref="AA33:AB33" si="188">AA15</f>
        <v>#DIV/0!</v>
      </c>
      <c r="AB33" s="31" t="e">
        <f t="shared" si="188"/>
        <v>#DIV/0!</v>
      </c>
      <c r="AC33" s="31" t="e">
        <f t="shared" ref="AC33:AD33" si="189">AC15</f>
        <v>#DIV/0!</v>
      </c>
      <c r="AD33" s="31" t="e">
        <f t="shared" si="189"/>
        <v>#DIV/0!</v>
      </c>
      <c r="AE33" s="31"/>
      <c r="AF33" s="31" t="e">
        <f t="shared" si="60"/>
        <v>#DIV/0!</v>
      </c>
      <c r="AG33" s="31" t="e">
        <f t="shared" ref="AG33:AN33" si="190">AG15</f>
        <v>#DIV/0!</v>
      </c>
      <c r="AH33" s="31" t="e">
        <f t="shared" si="190"/>
        <v>#DIV/0!</v>
      </c>
      <c r="AI33" s="31" t="e">
        <f t="shared" si="190"/>
        <v>#DIV/0!</v>
      </c>
      <c r="AJ33" s="31" t="e">
        <f t="shared" si="190"/>
        <v>#DIV/0!</v>
      </c>
      <c r="AK33" s="31" t="e">
        <f t="shared" si="190"/>
        <v>#DIV/0!</v>
      </c>
      <c r="AL33" s="31" t="e">
        <f t="shared" si="190"/>
        <v>#DIV/0!</v>
      </c>
      <c r="AM33" s="31" t="e">
        <f t="shared" si="190"/>
        <v>#DIV/0!</v>
      </c>
      <c r="AN33" s="31" t="e">
        <f t="shared" si="190"/>
        <v>#DIV/0!</v>
      </c>
      <c r="AO33" s="31" t="e">
        <f t="shared" ref="AO33:AP33" si="191">AO15</f>
        <v>#DIV/0!</v>
      </c>
      <c r="AP33" s="31" t="e">
        <f t="shared" si="191"/>
        <v>#DIV/0!</v>
      </c>
      <c r="AQ33" s="31" t="e">
        <f t="shared" ref="AQ33:AR33" si="192">AQ15</f>
        <v>#DIV/0!</v>
      </c>
      <c r="AR33" s="31" t="e">
        <f t="shared" si="192"/>
        <v>#DIV/0!</v>
      </c>
      <c r="AS33" s="31"/>
      <c r="AT33" s="31" t="e">
        <f t="shared" si="64"/>
        <v>#DIV/0!</v>
      </c>
      <c r="AU33" s="31" t="e">
        <f t="shared" ref="AU33:BB33" si="193">AU15</f>
        <v>#DIV/0!</v>
      </c>
      <c r="AV33" s="31" t="e">
        <f t="shared" si="193"/>
        <v>#DIV/0!</v>
      </c>
      <c r="AW33" s="31" t="e">
        <f t="shared" si="193"/>
        <v>#DIV/0!</v>
      </c>
      <c r="AX33" s="31" t="e">
        <f t="shared" si="193"/>
        <v>#DIV/0!</v>
      </c>
      <c r="AY33" s="31" t="e">
        <f t="shared" si="193"/>
        <v>#DIV/0!</v>
      </c>
      <c r="AZ33" s="31" t="e">
        <f t="shared" si="193"/>
        <v>#DIV/0!</v>
      </c>
      <c r="BA33" s="31" t="e">
        <f t="shared" si="193"/>
        <v>#DIV/0!</v>
      </c>
      <c r="BB33" s="31" t="e">
        <f t="shared" si="193"/>
        <v>#DIV/0!</v>
      </c>
      <c r="BC33" s="31" t="e">
        <f t="shared" ref="BC33:BD33" si="194">BC15</f>
        <v>#DIV/0!</v>
      </c>
      <c r="BD33" s="31" t="e">
        <f t="shared" si="194"/>
        <v>#DIV/0!</v>
      </c>
      <c r="BE33" s="31" t="e">
        <f t="shared" ref="BE33:BF33" si="195">BE15</f>
        <v>#DIV/0!</v>
      </c>
      <c r="BF33" s="31" t="e">
        <f t="shared" si="195"/>
        <v>#DIV/0!</v>
      </c>
      <c r="BG33" s="31"/>
      <c r="BH33" s="31" t="e">
        <f t="shared" si="68"/>
        <v>#DIV/0!</v>
      </c>
      <c r="BI33" s="31" t="e">
        <f t="shared" ref="BI33:BP33" si="196">BI15</f>
        <v>#DIV/0!</v>
      </c>
      <c r="BJ33" s="31" t="e">
        <f t="shared" si="196"/>
        <v>#DIV/0!</v>
      </c>
      <c r="BK33" s="31" t="e">
        <f t="shared" si="196"/>
        <v>#DIV/0!</v>
      </c>
      <c r="BL33" s="31" t="e">
        <f t="shared" si="196"/>
        <v>#DIV/0!</v>
      </c>
      <c r="BM33" s="31" t="e">
        <f t="shared" si="196"/>
        <v>#DIV/0!</v>
      </c>
      <c r="BN33" s="31" t="e">
        <f t="shared" si="196"/>
        <v>#DIV/0!</v>
      </c>
      <c r="BO33" s="31" t="e">
        <f t="shared" si="196"/>
        <v>#DIV/0!</v>
      </c>
      <c r="BP33" s="31" t="e">
        <f t="shared" si="196"/>
        <v>#DIV/0!</v>
      </c>
      <c r="BQ33" s="31" t="e">
        <f t="shared" ref="BQ33:BR33" si="197">BQ15</f>
        <v>#DIV/0!</v>
      </c>
      <c r="BR33" s="31" t="e">
        <f t="shared" si="197"/>
        <v>#DIV/0!</v>
      </c>
      <c r="BS33" s="31" t="e">
        <f t="shared" ref="BS33:BT33" si="198">BS15</f>
        <v>#DIV/0!</v>
      </c>
      <c r="BT33" s="31" t="e">
        <f t="shared" si="198"/>
        <v>#DIV/0!</v>
      </c>
      <c r="BU33" s="14"/>
      <c r="BV33" s="32" t="e">
        <f t="shared" si="72"/>
        <v>#DIV/0!</v>
      </c>
      <c r="BW33" s="32" t="e">
        <f t="shared" ref="BW33:CD33" si="199">BW15</f>
        <v>#DIV/0!</v>
      </c>
      <c r="BX33" s="32" t="e">
        <f t="shared" si="199"/>
        <v>#DIV/0!</v>
      </c>
      <c r="BY33" s="32" t="e">
        <f t="shared" si="199"/>
        <v>#DIV/0!</v>
      </c>
      <c r="BZ33" s="32" t="e">
        <f t="shared" si="199"/>
        <v>#DIV/0!</v>
      </c>
      <c r="CA33" s="32" t="e">
        <f t="shared" si="199"/>
        <v>#DIV/0!</v>
      </c>
      <c r="CB33" s="32" t="e">
        <f t="shared" si="199"/>
        <v>#DIV/0!</v>
      </c>
      <c r="CC33" s="32" t="e">
        <f t="shared" si="199"/>
        <v>#DIV/0!</v>
      </c>
      <c r="CD33" s="32" t="e">
        <f t="shared" si="199"/>
        <v>#DIV/0!</v>
      </c>
      <c r="CE33" s="32" t="e">
        <f t="shared" ref="CE33:CF33" si="200">CE15</f>
        <v>#DIV/0!</v>
      </c>
      <c r="CF33" s="32" t="e">
        <f t="shared" si="200"/>
        <v>#DIV/0!</v>
      </c>
      <c r="CG33" s="32" t="e">
        <f t="shared" ref="CG33:CH33" si="201">CG15</f>
        <v>#DIV/0!</v>
      </c>
      <c r="CH33" s="32" t="e">
        <f t="shared" si="201"/>
        <v>#DIV/0!</v>
      </c>
      <c r="CI33" s="14"/>
    </row>
    <row r="34" spans="1:87" ht="14.25">
      <c r="A34" s="14"/>
      <c r="B34" s="29" t="s">
        <v>9</v>
      </c>
      <c r="C34" s="31"/>
      <c r="D34" s="59" t="e">
        <f t="shared" si="52"/>
        <v>#DIV/0!</v>
      </c>
      <c r="E34" s="59" t="e">
        <f t="shared" ref="E34:L34" si="202">E16</f>
        <v>#DIV/0!</v>
      </c>
      <c r="F34" s="59" t="e">
        <f t="shared" si="202"/>
        <v>#DIV/0!</v>
      </c>
      <c r="G34" s="59" t="e">
        <f t="shared" si="202"/>
        <v>#DIV/0!</v>
      </c>
      <c r="H34" s="59" t="e">
        <f t="shared" si="202"/>
        <v>#DIV/0!</v>
      </c>
      <c r="I34" s="59" t="e">
        <f t="shared" si="202"/>
        <v>#DIV/0!</v>
      </c>
      <c r="J34" s="59" t="e">
        <f t="shared" si="202"/>
        <v>#DIV/0!</v>
      </c>
      <c r="K34" s="59" t="e">
        <f t="shared" si="202"/>
        <v>#DIV/0!</v>
      </c>
      <c r="L34" s="59" t="e">
        <f t="shared" si="202"/>
        <v>#DIV/0!</v>
      </c>
      <c r="M34" s="59" t="e">
        <f t="shared" ref="M34:N34" si="203">M16</f>
        <v>#DIV/0!</v>
      </c>
      <c r="N34" s="59" t="e">
        <f t="shared" si="203"/>
        <v>#DIV/0!</v>
      </c>
      <c r="O34" s="59" t="e">
        <f t="shared" ref="O34:P34" si="204">O16</f>
        <v>#DIV/0!</v>
      </c>
      <c r="P34" s="59" t="e">
        <f t="shared" si="204"/>
        <v>#DIV/0!</v>
      </c>
      <c r="Q34" s="31"/>
      <c r="R34" s="31" t="e">
        <f t="shared" si="56"/>
        <v>#DIV/0!</v>
      </c>
      <c r="S34" s="31" t="e">
        <f t="shared" ref="S34:Z34" si="205">S16</f>
        <v>#DIV/0!</v>
      </c>
      <c r="T34" s="31" t="e">
        <f t="shared" si="205"/>
        <v>#DIV/0!</v>
      </c>
      <c r="U34" s="31" t="e">
        <f t="shared" si="205"/>
        <v>#DIV/0!</v>
      </c>
      <c r="V34" s="31" t="e">
        <f t="shared" si="205"/>
        <v>#DIV/0!</v>
      </c>
      <c r="W34" s="31" t="e">
        <f t="shared" si="205"/>
        <v>#DIV/0!</v>
      </c>
      <c r="X34" s="31" t="e">
        <f t="shared" si="205"/>
        <v>#DIV/0!</v>
      </c>
      <c r="Y34" s="31" t="e">
        <f t="shared" si="205"/>
        <v>#DIV/0!</v>
      </c>
      <c r="Z34" s="31" t="e">
        <f t="shared" si="205"/>
        <v>#DIV/0!</v>
      </c>
      <c r="AA34" s="31" t="e">
        <f t="shared" ref="AA34:AB34" si="206">AA16</f>
        <v>#DIV/0!</v>
      </c>
      <c r="AB34" s="31" t="e">
        <f t="shared" si="206"/>
        <v>#DIV/0!</v>
      </c>
      <c r="AC34" s="31" t="e">
        <f t="shared" ref="AC34:AD34" si="207">AC16</f>
        <v>#DIV/0!</v>
      </c>
      <c r="AD34" s="31" t="e">
        <f t="shared" si="207"/>
        <v>#DIV/0!</v>
      </c>
      <c r="AE34" s="31"/>
      <c r="AF34" s="31" t="e">
        <f t="shared" si="60"/>
        <v>#DIV/0!</v>
      </c>
      <c r="AG34" s="31" t="e">
        <f t="shared" ref="AG34:AN34" si="208">AG16</f>
        <v>#DIV/0!</v>
      </c>
      <c r="AH34" s="31" t="e">
        <f t="shared" si="208"/>
        <v>#DIV/0!</v>
      </c>
      <c r="AI34" s="31" t="e">
        <f t="shared" si="208"/>
        <v>#DIV/0!</v>
      </c>
      <c r="AJ34" s="31" t="e">
        <f t="shared" si="208"/>
        <v>#DIV/0!</v>
      </c>
      <c r="AK34" s="31" t="e">
        <f t="shared" si="208"/>
        <v>#DIV/0!</v>
      </c>
      <c r="AL34" s="31" t="e">
        <f t="shared" si="208"/>
        <v>#DIV/0!</v>
      </c>
      <c r="AM34" s="31" t="e">
        <f t="shared" si="208"/>
        <v>#DIV/0!</v>
      </c>
      <c r="AN34" s="31" t="e">
        <f t="shared" si="208"/>
        <v>#DIV/0!</v>
      </c>
      <c r="AO34" s="31" t="e">
        <f t="shared" ref="AO34:AP34" si="209">AO16</f>
        <v>#DIV/0!</v>
      </c>
      <c r="AP34" s="31" t="e">
        <f t="shared" si="209"/>
        <v>#DIV/0!</v>
      </c>
      <c r="AQ34" s="31" t="e">
        <f t="shared" ref="AQ34:AR34" si="210">AQ16</f>
        <v>#DIV/0!</v>
      </c>
      <c r="AR34" s="31" t="e">
        <f t="shared" si="210"/>
        <v>#DIV/0!</v>
      </c>
      <c r="AS34" s="31"/>
      <c r="AT34" s="31" t="e">
        <f t="shared" si="64"/>
        <v>#DIV/0!</v>
      </c>
      <c r="AU34" s="31" t="e">
        <f t="shared" ref="AU34:BB34" si="211">AU16</f>
        <v>#DIV/0!</v>
      </c>
      <c r="AV34" s="31" t="e">
        <f t="shared" si="211"/>
        <v>#DIV/0!</v>
      </c>
      <c r="AW34" s="31" t="e">
        <f t="shared" si="211"/>
        <v>#DIV/0!</v>
      </c>
      <c r="AX34" s="31" t="e">
        <f t="shared" si="211"/>
        <v>#DIV/0!</v>
      </c>
      <c r="AY34" s="31" t="e">
        <f t="shared" si="211"/>
        <v>#DIV/0!</v>
      </c>
      <c r="AZ34" s="31" t="e">
        <f t="shared" si="211"/>
        <v>#DIV/0!</v>
      </c>
      <c r="BA34" s="31" t="e">
        <f t="shared" si="211"/>
        <v>#DIV/0!</v>
      </c>
      <c r="BB34" s="31" t="e">
        <f t="shared" si="211"/>
        <v>#DIV/0!</v>
      </c>
      <c r="BC34" s="31" t="e">
        <f t="shared" ref="BC34:BD34" si="212">BC16</f>
        <v>#DIV/0!</v>
      </c>
      <c r="BD34" s="31" t="e">
        <f t="shared" si="212"/>
        <v>#DIV/0!</v>
      </c>
      <c r="BE34" s="31" t="e">
        <f t="shared" ref="BE34:BF34" si="213">BE16</f>
        <v>#DIV/0!</v>
      </c>
      <c r="BF34" s="31" t="e">
        <f t="shared" si="213"/>
        <v>#DIV/0!</v>
      </c>
      <c r="BG34" s="31"/>
      <c r="BH34" s="31" t="e">
        <f t="shared" si="68"/>
        <v>#DIV/0!</v>
      </c>
      <c r="BI34" s="31" t="e">
        <f t="shared" ref="BI34:BP34" si="214">BI16</f>
        <v>#DIV/0!</v>
      </c>
      <c r="BJ34" s="31" t="e">
        <f t="shared" si="214"/>
        <v>#DIV/0!</v>
      </c>
      <c r="BK34" s="31" t="e">
        <f t="shared" si="214"/>
        <v>#DIV/0!</v>
      </c>
      <c r="BL34" s="31" t="e">
        <f t="shared" si="214"/>
        <v>#DIV/0!</v>
      </c>
      <c r="BM34" s="31" t="e">
        <f t="shared" si="214"/>
        <v>#DIV/0!</v>
      </c>
      <c r="BN34" s="31" t="e">
        <f t="shared" si="214"/>
        <v>#DIV/0!</v>
      </c>
      <c r="BO34" s="31" t="e">
        <f t="shared" si="214"/>
        <v>#DIV/0!</v>
      </c>
      <c r="BP34" s="31" t="e">
        <f t="shared" si="214"/>
        <v>#DIV/0!</v>
      </c>
      <c r="BQ34" s="31" t="e">
        <f t="shared" ref="BQ34:BR34" si="215">BQ16</f>
        <v>#DIV/0!</v>
      </c>
      <c r="BR34" s="31" t="e">
        <f t="shared" si="215"/>
        <v>#DIV/0!</v>
      </c>
      <c r="BS34" s="31" t="e">
        <f t="shared" ref="BS34:BT34" si="216">BS16</f>
        <v>#DIV/0!</v>
      </c>
      <c r="BT34" s="31" t="e">
        <f t="shared" si="216"/>
        <v>#DIV/0!</v>
      </c>
      <c r="BU34" s="14"/>
      <c r="BV34" s="32" t="e">
        <f t="shared" si="72"/>
        <v>#DIV/0!</v>
      </c>
      <c r="BW34" s="32" t="e">
        <f t="shared" ref="BW34:CD34" si="217">BW16</f>
        <v>#DIV/0!</v>
      </c>
      <c r="BX34" s="32" t="e">
        <f t="shared" si="217"/>
        <v>#DIV/0!</v>
      </c>
      <c r="BY34" s="32" t="e">
        <f t="shared" si="217"/>
        <v>#DIV/0!</v>
      </c>
      <c r="BZ34" s="32" t="e">
        <f t="shared" si="217"/>
        <v>#DIV/0!</v>
      </c>
      <c r="CA34" s="32" t="e">
        <f t="shared" si="217"/>
        <v>#DIV/0!</v>
      </c>
      <c r="CB34" s="32" t="e">
        <f t="shared" si="217"/>
        <v>#DIV/0!</v>
      </c>
      <c r="CC34" s="32" t="e">
        <f t="shared" si="217"/>
        <v>#DIV/0!</v>
      </c>
      <c r="CD34" s="32" t="e">
        <f t="shared" si="217"/>
        <v>#DIV/0!</v>
      </c>
      <c r="CE34" s="32" t="e">
        <f t="shared" ref="CE34:CF34" si="218">CE16</f>
        <v>#DIV/0!</v>
      </c>
      <c r="CF34" s="32" t="e">
        <f t="shared" si="218"/>
        <v>#DIV/0!</v>
      </c>
      <c r="CG34" s="32" t="e">
        <f t="shared" ref="CG34:CH34" si="219">CG16</f>
        <v>#DIV/0!</v>
      </c>
      <c r="CH34" s="32" t="e">
        <f t="shared" si="219"/>
        <v>#DIV/0!</v>
      </c>
      <c r="CI34" s="14"/>
    </row>
    <row r="35" spans="1:87" ht="14.25">
      <c r="A35" s="14"/>
      <c r="B35" s="29" t="s">
        <v>10</v>
      </c>
      <c r="C35" s="31"/>
      <c r="D35" s="59" t="e">
        <f t="shared" si="52"/>
        <v>#DIV/0!</v>
      </c>
      <c r="E35" s="59" t="e">
        <f t="shared" ref="E35:L35" si="220">E17</f>
        <v>#DIV/0!</v>
      </c>
      <c r="F35" s="59" t="e">
        <f t="shared" si="220"/>
        <v>#DIV/0!</v>
      </c>
      <c r="G35" s="59" t="e">
        <f t="shared" si="220"/>
        <v>#DIV/0!</v>
      </c>
      <c r="H35" s="59" t="e">
        <f t="shared" si="220"/>
        <v>#DIV/0!</v>
      </c>
      <c r="I35" s="59" t="e">
        <f t="shared" si="220"/>
        <v>#DIV/0!</v>
      </c>
      <c r="J35" s="59" t="e">
        <f t="shared" si="220"/>
        <v>#DIV/0!</v>
      </c>
      <c r="K35" s="59" t="e">
        <f t="shared" si="220"/>
        <v>#DIV/0!</v>
      </c>
      <c r="L35" s="59" t="e">
        <f t="shared" si="220"/>
        <v>#DIV/0!</v>
      </c>
      <c r="M35" s="59" t="e">
        <f t="shared" ref="M35:N35" si="221">M17</f>
        <v>#DIV/0!</v>
      </c>
      <c r="N35" s="59" t="e">
        <f t="shared" si="221"/>
        <v>#DIV/0!</v>
      </c>
      <c r="O35" s="59" t="e">
        <f t="shared" ref="O35:P35" si="222">O17</f>
        <v>#DIV/0!</v>
      </c>
      <c r="P35" s="59" t="e">
        <f t="shared" si="222"/>
        <v>#DIV/0!</v>
      </c>
      <c r="Q35" s="31"/>
      <c r="R35" s="31" t="e">
        <f t="shared" si="56"/>
        <v>#DIV/0!</v>
      </c>
      <c r="S35" s="31" t="e">
        <f>S17</f>
        <v>#DIV/0!</v>
      </c>
      <c r="T35" s="31" t="e">
        <f t="shared" ref="T35:Z35" si="223">T17</f>
        <v>#DIV/0!</v>
      </c>
      <c r="U35" s="31" t="e">
        <f t="shared" si="223"/>
        <v>#DIV/0!</v>
      </c>
      <c r="V35" s="31" t="e">
        <f t="shared" si="223"/>
        <v>#DIV/0!</v>
      </c>
      <c r="W35" s="31" t="e">
        <f t="shared" si="223"/>
        <v>#DIV/0!</v>
      </c>
      <c r="X35" s="31" t="e">
        <f t="shared" si="223"/>
        <v>#DIV/0!</v>
      </c>
      <c r="Y35" s="31" t="e">
        <f t="shared" si="223"/>
        <v>#DIV/0!</v>
      </c>
      <c r="Z35" s="31" t="e">
        <f t="shared" si="223"/>
        <v>#DIV/0!</v>
      </c>
      <c r="AA35" s="31" t="e">
        <f t="shared" ref="AA35:AB35" si="224">AA17</f>
        <v>#DIV/0!</v>
      </c>
      <c r="AB35" s="31" t="e">
        <f t="shared" si="224"/>
        <v>#DIV/0!</v>
      </c>
      <c r="AC35" s="31" t="e">
        <f t="shared" ref="AC35:AD35" si="225">AC17</f>
        <v>#DIV/0!</v>
      </c>
      <c r="AD35" s="31" t="e">
        <f t="shared" si="225"/>
        <v>#DIV/0!</v>
      </c>
      <c r="AE35" s="31"/>
      <c r="AF35" s="31" t="e">
        <f t="shared" si="60"/>
        <v>#DIV/0!</v>
      </c>
      <c r="AG35" s="31" t="e">
        <f>AG17</f>
        <v>#DIV/0!</v>
      </c>
      <c r="AH35" s="31" t="e">
        <f t="shared" ref="AH35:AN35" si="226">AH17</f>
        <v>#DIV/0!</v>
      </c>
      <c r="AI35" s="31" t="e">
        <f t="shared" si="226"/>
        <v>#DIV/0!</v>
      </c>
      <c r="AJ35" s="31" t="e">
        <f t="shared" si="226"/>
        <v>#DIV/0!</v>
      </c>
      <c r="AK35" s="31" t="e">
        <f t="shared" si="226"/>
        <v>#DIV/0!</v>
      </c>
      <c r="AL35" s="31" t="e">
        <f t="shared" si="226"/>
        <v>#DIV/0!</v>
      </c>
      <c r="AM35" s="31" t="e">
        <f t="shared" si="226"/>
        <v>#DIV/0!</v>
      </c>
      <c r="AN35" s="31" t="e">
        <f t="shared" si="226"/>
        <v>#DIV/0!</v>
      </c>
      <c r="AO35" s="31" t="e">
        <f t="shared" ref="AO35:AP35" si="227">AO17</f>
        <v>#DIV/0!</v>
      </c>
      <c r="AP35" s="31" t="e">
        <f t="shared" si="227"/>
        <v>#DIV/0!</v>
      </c>
      <c r="AQ35" s="31" t="e">
        <f t="shared" ref="AQ35:AR35" si="228">AQ17</f>
        <v>#DIV/0!</v>
      </c>
      <c r="AR35" s="31" t="e">
        <f t="shared" si="228"/>
        <v>#DIV/0!</v>
      </c>
      <c r="AS35" s="31"/>
      <c r="AT35" s="31" t="e">
        <f t="shared" si="64"/>
        <v>#DIV/0!</v>
      </c>
      <c r="AU35" s="31" t="e">
        <f>AU17</f>
        <v>#DIV/0!</v>
      </c>
      <c r="AV35" s="31" t="e">
        <f t="shared" ref="AV35:BB35" si="229">AV17</f>
        <v>#DIV/0!</v>
      </c>
      <c r="AW35" s="31" t="e">
        <f t="shared" si="229"/>
        <v>#DIV/0!</v>
      </c>
      <c r="AX35" s="31" t="e">
        <f t="shared" si="229"/>
        <v>#DIV/0!</v>
      </c>
      <c r="AY35" s="31" t="e">
        <f t="shared" si="229"/>
        <v>#DIV/0!</v>
      </c>
      <c r="AZ35" s="31" t="e">
        <f t="shared" si="229"/>
        <v>#DIV/0!</v>
      </c>
      <c r="BA35" s="31" t="e">
        <f t="shared" si="229"/>
        <v>#DIV/0!</v>
      </c>
      <c r="BB35" s="31" t="e">
        <f t="shared" si="229"/>
        <v>#DIV/0!</v>
      </c>
      <c r="BC35" s="31" t="e">
        <f t="shared" ref="BC35:BD35" si="230">BC17</f>
        <v>#DIV/0!</v>
      </c>
      <c r="BD35" s="31" t="e">
        <f t="shared" si="230"/>
        <v>#DIV/0!</v>
      </c>
      <c r="BE35" s="31" t="e">
        <f t="shared" ref="BE35:BF35" si="231">BE17</f>
        <v>#DIV/0!</v>
      </c>
      <c r="BF35" s="31" t="e">
        <f t="shared" si="231"/>
        <v>#DIV/0!</v>
      </c>
      <c r="BG35" s="31"/>
      <c r="BH35" s="31" t="e">
        <f t="shared" si="68"/>
        <v>#DIV/0!</v>
      </c>
      <c r="BI35" s="31" t="e">
        <f>BI17</f>
        <v>#DIV/0!</v>
      </c>
      <c r="BJ35" s="31" t="e">
        <f t="shared" ref="BJ35:BP35" si="232">BJ17</f>
        <v>#DIV/0!</v>
      </c>
      <c r="BK35" s="31" t="e">
        <f t="shared" si="232"/>
        <v>#DIV/0!</v>
      </c>
      <c r="BL35" s="31" t="e">
        <f t="shared" si="232"/>
        <v>#DIV/0!</v>
      </c>
      <c r="BM35" s="31" t="e">
        <f t="shared" si="232"/>
        <v>#DIV/0!</v>
      </c>
      <c r="BN35" s="31" t="e">
        <f t="shared" si="232"/>
        <v>#DIV/0!</v>
      </c>
      <c r="BO35" s="31" t="e">
        <f t="shared" si="232"/>
        <v>#DIV/0!</v>
      </c>
      <c r="BP35" s="31" t="e">
        <f t="shared" si="232"/>
        <v>#DIV/0!</v>
      </c>
      <c r="BQ35" s="31" t="e">
        <f t="shared" ref="BQ35:BR35" si="233">BQ17</f>
        <v>#DIV/0!</v>
      </c>
      <c r="BR35" s="31" t="e">
        <f t="shared" si="233"/>
        <v>#DIV/0!</v>
      </c>
      <c r="BS35" s="31" t="e">
        <f t="shared" ref="BS35:BT35" si="234">BS17</f>
        <v>#DIV/0!</v>
      </c>
      <c r="BT35" s="31" t="e">
        <f t="shared" si="234"/>
        <v>#DIV/0!</v>
      </c>
      <c r="BU35" s="14"/>
      <c r="BV35" s="32" t="e">
        <f t="shared" si="72"/>
        <v>#DIV/0!</v>
      </c>
      <c r="BW35" s="32" t="e">
        <f>BW17</f>
        <v>#DIV/0!</v>
      </c>
      <c r="BX35" s="32" t="e">
        <f t="shared" ref="BX35:CD35" si="235">BX17</f>
        <v>#DIV/0!</v>
      </c>
      <c r="BY35" s="32" t="e">
        <f t="shared" si="235"/>
        <v>#DIV/0!</v>
      </c>
      <c r="BZ35" s="32" t="e">
        <f t="shared" si="235"/>
        <v>#DIV/0!</v>
      </c>
      <c r="CA35" s="32" t="e">
        <f t="shared" si="235"/>
        <v>#DIV/0!</v>
      </c>
      <c r="CB35" s="32" t="e">
        <f t="shared" si="235"/>
        <v>#DIV/0!</v>
      </c>
      <c r="CC35" s="32" t="e">
        <f t="shared" si="235"/>
        <v>#DIV/0!</v>
      </c>
      <c r="CD35" s="32" t="e">
        <f t="shared" si="235"/>
        <v>#DIV/0!</v>
      </c>
      <c r="CE35" s="32" t="e">
        <f t="shared" ref="CE35:CF35" si="236">CE17</f>
        <v>#DIV/0!</v>
      </c>
      <c r="CF35" s="32" t="e">
        <f t="shared" si="236"/>
        <v>#DIV/0!</v>
      </c>
      <c r="CG35" s="32" t="e">
        <f t="shared" ref="CG35:CH35" si="237">CG17</f>
        <v>#DIV/0!</v>
      </c>
      <c r="CH35" s="32" t="e">
        <f t="shared" si="237"/>
        <v>#DIV/0!</v>
      </c>
      <c r="CI35" s="14"/>
    </row>
    <row r="36" spans="1:87" ht="14.25">
      <c r="A36" s="14"/>
      <c r="B36" s="29" t="s">
        <v>11</v>
      </c>
      <c r="C36" s="31"/>
      <c r="D36" s="59" t="e">
        <f t="shared" si="52"/>
        <v>#DIV/0!</v>
      </c>
      <c r="E36" s="59" t="e">
        <f t="shared" ref="E36:L36" si="238">E18</f>
        <v>#DIV/0!</v>
      </c>
      <c r="F36" s="59" t="e">
        <f t="shared" si="238"/>
        <v>#DIV/0!</v>
      </c>
      <c r="G36" s="59" t="e">
        <f t="shared" si="238"/>
        <v>#DIV/0!</v>
      </c>
      <c r="H36" s="59" t="e">
        <f t="shared" si="238"/>
        <v>#DIV/0!</v>
      </c>
      <c r="I36" s="59" t="e">
        <f t="shared" si="238"/>
        <v>#DIV/0!</v>
      </c>
      <c r="J36" s="59" t="e">
        <f t="shared" si="238"/>
        <v>#DIV/0!</v>
      </c>
      <c r="K36" s="59" t="e">
        <f t="shared" si="238"/>
        <v>#DIV/0!</v>
      </c>
      <c r="L36" s="59" t="e">
        <f t="shared" si="238"/>
        <v>#DIV/0!</v>
      </c>
      <c r="M36" s="59" t="e">
        <f t="shared" ref="M36:N36" si="239">M18</f>
        <v>#DIV/0!</v>
      </c>
      <c r="N36" s="59" t="e">
        <f t="shared" si="239"/>
        <v>#DIV/0!</v>
      </c>
      <c r="O36" s="59" t="e">
        <f>O18</f>
        <v>#DIV/0!</v>
      </c>
      <c r="P36" s="59" t="e">
        <f>P18</f>
        <v>#DIV/0!</v>
      </c>
      <c r="Q36" s="31"/>
      <c r="R36" s="31" t="e">
        <f t="shared" si="56"/>
        <v>#DIV/0!</v>
      </c>
      <c r="S36" s="31" t="e">
        <f t="shared" ref="S36:Z36" si="240">S18</f>
        <v>#DIV/0!</v>
      </c>
      <c r="T36" s="31" t="e">
        <f t="shared" si="240"/>
        <v>#DIV/0!</v>
      </c>
      <c r="U36" s="31" t="e">
        <f t="shared" si="240"/>
        <v>#DIV/0!</v>
      </c>
      <c r="V36" s="31" t="e">
        <f t="shared" si="240"/>
        <v>#DIV/0!</v>
      </c>
      <c r="W36" s="31" t="e">
        <f t="shared" si="240"/>
        <v>#DIV/0!</v>
      </c>
      <c r="X36" s="31" t="e">
        <f t="shared" si="240"/>
        <v>#DIV/0!</v>
      </c>
      <c r="Y36" s="31" t="e">
        <f t="shared" si="240"/>
        <v>#DIV/0!</v>
      </c>
      <c r="Z36" s="31" t="e">
        <f t="shared" si="240"/>
        <v>#DIV/0!</v>
      </c>
      <c r="AA36" s="31" t="e">
        <f t="shared" ref="AA36:AB36" si="241">AA18</f>
        <v>#DIV/0!</v>
      </c>
      <c r="AB36" s="31" t="e">
        <f t="shared" si="241"/>
        <v>#DIV/0!</v>
      </c>
      <c r="AC36" s="31" t="e">
        <f t="shared" ref="AC36:AD36" si="242">AC18</f>
        <v>#DIV/0!</v>
      </c>
      <c r="AD36" s="31" t="e">
        <f t="shared" si="242"/>
        <v>#DIV/0!</v>
      </c>
      <c r="AE36" s="31"/>
      <c r="AF36" s="31" t="e">
        <f t="shared" si="60"/>
        <v>#DIV/0!</v>
      </c>
      <c r="AG36" s="31" t="e">
        <f>AG18</f>
        <v>#DIV/0!</v>
      </c>
      <c r="AH36" s="31" t="e">
        <f t="shared" ref="AH36:AN36" si="243">AH18</f>
        <v>#DIV/0!</v>
      </c>
      <c r="AI36" s="31" t="e">
        <f t="shared" si="243"/>
        <v>#DIV/0!</v>
      </c>
      <c r="AJ36" s="31" t="e">
        <f t="shared" si="243"/>
        <v>#DIV/0!</v>
      </c>
      <c r="AK36" s="31" t="e">
        <f t="shared" si="243"/>
        <v>#DIV/0!</v>
      </c>
      <c r="AL36" s="31" t="e">
        <f t="shared" si="243"/>
        <v>#DIV/0!</v>
      </c>
      <c r="AM36" s="31" t="e">
        <f t="shared" si="243"/>
        <v>#DIV/0!</v>
      </c>
      <c r="AN36" s="31" t="e">
        <f t="shared" si="243"/>
        <v>#DIV/0!</v>
      </c>
      <c r="AO36" s="31" t="e">
        <f t="shared" ref="AO36:AP36" si="244">AO18</f>
        <v>#DIV/0!</v>
      </c>
      <c r="AP36" s="31" t="e">
        <f t="shared" si="244"/>
        <v>#DIV/0!</v>
      </c>
      <c r="AQ36" s="31" t="e">
        <f t="shared" ref="AQ36:AR36" si="245">AQ18</f>
        <v>#DIV/0!</v>
      </c>
      <c r="AR36" s="31" t="e">
        <f t="shared" si="245"/>
        <v>#DIV/0!</v>
      </c>
      <c r="AS36" s="31"/>
      <c r="AT36" s="31" t="e">
        <f t="shared" si="64"/>
        <v>#DIV/0!</v>
      </c>
      <c r="AU36" s="31" t="e">
        <f>AU18</f>
        <v>#DIV/0!</v>
      </c>
      <c r="AV36" s="31" t="e">
        <f t="shared" ref="AV36:BA36" si="246">AV18</f>
        <v>#DIV/0!</v>
      </c>
      <c r="AW36" s="31" t="e">
        <f t="shared" si="246"/>
        <v>#DIV/0!</v>
      </c>
      <c r="AX36" s="31" t="e">
        <f t="shared" si="246"/>
        <v>#DIV/0!</v>
      </c>
      <c r="AY36" s="31" t="e">
        <f t="shared" si="246"/>
        <v>#DIV/0!</v>
      </c>
      <c r="AZ36" s="31" t="e">
        <f t="shared" si="246"/>
        <v>#DIV/0!</v>
      </c>
      <c r="BA36" s="31" t="e">
        <f t="shared" si="246"/>
        <v>#DIV/0!</v>
      </c>
      <c r="BB36" s="31" t="e">
        <f>BB18</f>
        <v>#DIV/0!</v>
      </c>
      <c r="BC36" s="31" t="e">
        <f t="shared" ref="BC36:BD36" si="247">BC18</f>
        <v>#DIV/0!</v>
      </c>
      <c r="BD36" s="31" t="e">
        <f t="shared" si="247"/>
        <v>#DIV/0!</v>
      </c>
      <c r="BE36" s="31" t="e">
        <f t="shared" ref="BE36:BF36" si="248">BE18</f>
        <v>#DIV/0!</v>
      </c>
      <c r="BF36" s="31" t="e">
        <f t="shared" si="248"/>
        <v>#DIV/0!</v>
      </c>
      <c r="BG36" s="31"/>
      <c r="BH36" s="31" t="e">
        <f t="shared" si="68"/>
        <v>#DIV/0!</v>
      </c>
      <c r="BI36" s="31" t="e">
        <f>BI18</f>
        <v>#DIV/0!</v>
      </c>
      <c r="BJ36" s="31" t="e">
        <f t="shared" ref="BJ36:BO36" si="249">BJ18</f>
        <v>#DIV/0!</v>
      </c>
      <c r="BK36" s="31" t="e">
        <f t="shared" si="249"/>
        <v>#DIV/0!</v>
      </c>
      <c r="BL36" s="31" t="e">
        <f t="shared" si="249"/>
        <v>#DIV/0!</v>
      </c>
      <c r="BM36" s="31" t="e">
        <f t="shared" si="249"/>
        <v>#DIV/0!</v>
      </c>
      <c r="BN36" s="31" t="e">
        <f t="shared" si="249"/>
        <v>#DIV/0!</v>
      </c>
      <c r="BO36" s="31" t="e">
        <f t="shared" si="249"/>
        <v>#DIV/0!</v>
      </c>
      <c r="BP36" s="31" t="e">
        <f>BP18</f>
        <v>#DIV/0!</v>
      </c>
      <c r="BQ36" s="31" t="e">
        <f t="shared" ref="BQ36:BR36" si="250">BQ18</f>
        <v>#DIV/0!</v>
      </c>
      <c r="BR36" s="31" t="e">
        <f t="shared" si="250"/>
        <v>#DIV/0!</v>
      </c>
      <c r="BS36" s="31" t="e">
        <f t="shared" ref="BS36:BT36" si="251">BS18</f>
        <v>#DIV/0!</v>
      </c>
      <c r="BT36" s="31" t="e">
        <f t="shared" si="251"/>
        <v>#DIV/0!</v>
      </c>
      <c r="BU36" s="14"/>
      <c r="BV36" s="32" t="e">
        <f t="shared" si="72"/>
        <v>#DIV/0!</v>
      </c>
      <c r="BW36" s="32" t="e">
        <f>BW18</f>
        <v>#DIV/0!</v>
      </c>
      <c r="BX36" s="32" t="e">
        <f t="shared" ref="BX36:CC36" si="252">BX18</f>
        <v>#DIV/0!</v>
      </c>
      <c r="BY36" s="32" t="e">
        <f t="shared" si="252"/>
        <v>#DIV/0!</v>
      </c>
      <c r="BZ36" s="32" t="e">
        <f t="shared" si="252"/>
        <v>#DIV/0!</v>
      </c>
      <c r="CA36" s="32" t="e">
        <f t="shared" si="252"/>
        <v>#DIV/0!</v>
      </c>
      <c r="CB36" s="32" t="e">
        <f t="shared" si="252"/>
        <v>#DIV/0!</v>
      </c>
      <c r="CC36" s="32" t="e">
        <f t="shared" si="252"/>
        <v>#DIV/0!</v>
      </c>
      <c r="CD36" s="32" t="e">
        <f>CD18</f>
        <v>#DIV/0!</v>
      </c>
      <c r="CE36" s="32" t="e">
        <f t="shared" ref="CE36:CF36" si="253">CE18</f>
        <v>#DIV/0!</v>
      </c>
      <c r="CF36" s="32" t="e">
        <f t="shared" si="253"/>
        <v>#DIV/0!</v>
      </c>
      <c r="CG36" s="32" t="e">
        <f t="shared" ref="CG36:CH36" si="254">CG18</f>
        <v>#DIV/0!</v>
      </c>
      <c r="CH36" s="32" t="e">
        <f t="shared" si="254"/>
        <v>#DIV/0!</v>
      </c>
      <c r="CI36" s="14"/>
    </row>
    <row r="37" spans="1:87">
      <c r="A37" s="18"/>
      <c r="B37" s="18"/>
      <c r="C37" s="18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18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18"/>
    </row>
  </sheetData>
  <mergeCells count="6">
    <mergeCell ref="BV5:CH5"/>
    <mergeCell ref="D5:P5"/>
    <mergeCell ref="R5:AD5"/>
    <mergeCell ref="AF5:AR5"/>
    <mergeCell ref="AT5:BF5"/>
    <mergeCell ref="BH5:BT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N48"/>
  <sheetViews>
    <sheetView zoomScale="110" zoomScaleNormal="110" workbookViewId="0">
      <selection activeCell="Y4" sqref="Y4"/>
    </sheetView>
  </sheetViews>
  <sheetFormatPr defaultRowHeight="13.5"/>
  <cols>
    <col min="1" max="1" width="1.75" customWidth="1"/>
    <col min="2" max="2" width="6.25" customWidth="1"/>
    <col min="3" max="3" width="1.75" customWidth="1"/>
    <col min="4" max="4" width="7.125" customWidth="1"/>
    <col min="6" max="6" width="0.875" customWidth="1"/>
    <col min="7" max="7" width="7.125" customWidth="1"/>
    <col min="9" max="9" width="0.875" customWidth="1"/>
    <col min="10" max="10" width="7.125" customWidth="1"/>
    <col min="12" max="12" width="0.875" customWidth="1"/>
    <col min="13" max="13" width="7.125" customWidth="1"/>
    <col min="15" max="15" width="0.875" customWidth="1"/>
    <col min="16" max="16" width="7.125" customWidth="1"/>
    <col min="18" max="18" width="0.875" customWidth="1"/>
    <col min="19" max="19" width="7.125" customWidth="1"/>
    <col min="21" max="21" width="1.75" customWidth="1"/>
    <col min="22" max="22" width="27.125" customWidth="1"/>
    <col min="23" max="24" width="1.75" customWidth="1"/>
    <col min="25" max="25" width="1.625" customWidth="1"/>
    <col min="40" max="40" width="1.625" customWidth="1"/>
  </cols>
  <sheetData>
    <row r="1" spans="1:40" ht="21">
      <c r="B1" s="28" t="s">
        <v>61</v>
      </c>
      <c r="J1" s="28" t="s">
        <v>125</v>
      </c>
    </row>
    <row r="3" spans="1:40" ht="14.25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 t="str">
        <f>年月集計!AI3</f>
        <v>Ａ養鶏場</v>
      </c>
      <c r="W3" s="27"/>
      <c r="X3" s="3"/>
    </row>
    <row r="4" spans="1:40" ht="14.25" thickTop="1"/>
    <row r="5" spans="1:40" ht="14.25">
      <c r="B5" s="14" t="s">
        <v>113</v>
      </c>
      <c r="D5" s="89" t="s">
        <v>114</v>
      </c>
      <c r="E5" s="89"/>
      <c r="F5" s="8"/>
      <c r="G5" s="89" t="s">
        <v>116</v>
      </c>
      <c r="H5" s="89"/>
      <c r="I5" s="8"/>
      <c r="J5" s="89" t="s">
        <v>117</v>
      </c>
      <c r="K5" s="89"/>
      <c r="L5" s="8"/>
      <c r="M5" s="89" t="s">
        <v>218</v>
      </c>
      <c r="N5" s="89"/>
      <c r="O5" s="8"/>
      <c r="P5" s="89" t="s">
        <v>118</v>
      </c>
      <c r="Q5" s="89"/>
      <c r="R5" s="8"/>
      <c r="S5" s="89" t="s">
        <v>119</v>
      </c>
      <c r="T5" s="89"/>
      <c r="V5" t="s">
        <v>112</v>
      </c>
    </row>
    <row r="6" spans="1:40">
      <c r="D6" s="8" t="s">
        <v>115</v>
      </c>
      <c r="E6" s="8" t="s">
        <v>124</v>
      </c>
      <c r="F6" s="8"/>
      <c r="G6" s="8" t="s">
        <v>115</v>
      </c>
      <c r="H6" s="8" t="s">
        <v>124</v>
      </c>
      <c r="I6" s="8"/>
      <c r="J6" s="8" t="s">
        <v>115</v>
      </c>
      <c r="K6" s="8" t="s">
        <v>124</v>
      </c>
      <c r="L6" s="8"/>
      <c r="M6" s="8" t="s">
        <v>115</v>
      </c>
      <c r="N6" s="8" t="s">
        <v>124</v>
      </c>
      <c r="O6" s="8"/>
      <c r="P6" s="8" t="s">
        <v>115</v>
      </c>
      <c r="Q6" s="8" t="s">
        <v>124</v>
      </c>
      <c r="R6" s="8"/>
      <c r="S6" s="8" t="s">
        <v>115</v>
      </c>
      <c r="T6" s="8" t="s">
        <v>124</v>
      </c>
    </row>
    <row r="7" spans="1:40">
      <c r="D7" s="8" t="s">
        <v>120</v>
      </c>
      <c r="E7" s="8" t="s">
        <v>121</v>
      </c>
      <c r="F7" s="8"/>
      <c r="G7" s="8" t="s">
        <v>120</v>
      </c>
      <c r="H7" s="8" t="s">
        <v>121</v>
      </c>
      <c r="I7" s="8"/>
      <c r="J7" s="8" t="s">
        <v>122</v>
      </c>
      <c r="K7" s="8" t="s">
        <v>121</v>
      </c>
      <c r="L7" s="8"/>
      <c r="M7" s="8" t="s">
        <v>122</v>
      </c>
      <c r="N7" s="8" t="s">
        <v>121</v>
      </c>
      <c r="O7" s="8"/>
      <c r="P7" s="8" t="s">
        <v>123</v>
      </c>
      <c r="Q7" s="8" t="s">
        <v>121</v>
      </c>
      <c r="R7" s="8"/>
      <c r="S7" s="8" t="s">
        <v>121</v>
      </c>
      <c r="T7" s="8" t="s">
        <v>121</v>
      </c>
    </row>
    <row r="8" spans="1:40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3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</row>
    <row r="9" spans="1:40">
      <c r="Y9" s="78"/>
      <c r="AN9" s="78"/>
    </row>
    <row r="10" spans="1:40" ht="14.25">
      <c r="B10" s="12" t="s">
        <v>31</v>
      </c>
      <c r="D10" s="33" t="e">
        <f>月別変動比1!D24</f>
        <v>#DIV/0!</v>
      </c>
      <c r="E10" s="33" t="e">
        <f>D10/D$10</f>
        <v>#DIV/0!</v>
      </c>
      <c r="F10" s="36"/>
      <c r="G10" s="36" t="e">
        <f>月別変動比1!R24</f>
        <v>#DIV/0!</v>
      </c>
      <c r="H10" s="33" t="e">
        <f>G10/G$10</f>
        <v>#DIV/0!</v>
      </c>
      <c r="I10" s="36"/>
      <c r="J10" s="36" t="e">
        <f>月別変動比1!AF24</f>
        <v>#DIV/0!</v>
      </c>
      <c r="K10" s="33" t="e">
        <f>J10/J$10</f>
        <v>#DIV/0!</v>
      </c>
      <c r="L10" s="36"/>
      <c r="M10" s="46" t="e">
        <f>月別変動比1!AT24</f>
        <v>#DIV/0!</v>
      </c>
      <c r="N10" s="33" t="e">
        <f>M10/M$10</f>
        <v>#DIV/0!</v>
      </c>
      <c r="O10" s="36"/>
      <c r="P10" s="46" t="e">
        <f>月別変動比1!BH24</f>
        <v>#DIV/0!</v>
      </c>
      <c r="Q10" s="33" t="e">
        <f>P10/P$10</f>
        <v>#DIV/0!</v>
      </c>
      <c r="R10" s="36"/>
      <c r="S10" s="36" t="e">
        <f>月別変動比1!BV24</f>
        <v>#DIV/0!</v>
      </c>
      <c r="T10" s="33" t="e">
        <f>S10/S$10</f>
        <v>#DIV/0!</v>
      </c>
      <c r="V10" t="s">
        <v>217</v>
      </c>
      <c r="Y10" s="78"/>
      <c r="AN10" s="78"/>
    </row>
    <row r="11" spans="1:40" ht="14.25">
      <c r="B11" s="12"/>
      <c r="D11" s="33"/>
      <c r="E11" s="33"/>
      <c r="F11" s="36"/>
      <c r="G11" s="36"/>
      <c r="H11" s="33"/>
      <c r="I11" s="36"/>
      <c r="J11" s="36"/>
      <c r="K11" s="33"/>
      <c r="L11" s="36"/>
      <c r="M11" s="46"/>
      <c r="N11" s="33"/>
      <c r="O11" s="36"/>
      <c r="P11" s="46"/>
      <c r="Q11" s="33"/>
      <c r="R11" s="36"/>
      <c r="S11" s="36"/>
      <c r="T11" s="33"/>
      <c r="V11" t="s">
        <v>205</v>
      </c>
      <c r="Y11" s="78"/>
      <c r="AN11" s="78"/>
    </row>
    <row r="12" spans="1:40" ht="14.25">
      <c r="B12" s="29" t="s">
        <v>62</v>
      </c>
      <c r="D12" s="33" t="e">
        <f>月別変動比1!D25</f>
        <v>#DIV/0!</v>
      </c>
      <c r="E12" s="33" t="e">
        <f>D12/D$10</f>
        <v>#DIV/0!</v>
      </c>
      <c r="F12" s="36"/>
      <c r="G12" s="36" t="e">
        <f>月別変動比1!R25</f>
        <v>#DIV/0!</v>
      </c>
      <c r="H12" s="33" t="e">
        <f t="shared" ref="H12:H23" si="0">G12/G$10</f>
        <v>#DIV/0!</v>
      </c>
      <c r="I12" s="36"/>
      <c r="J12" s="36" t="e">
        <f>月別変動比1!AF25</f>
        <v>#DIV/0!</v>
      </c>
      <c r="K12" s="33" t="e">
        <f t="shared" ref="K12:K23" si="1">J12/J$10</f>
        <v>#DIV/0!</v>
      </c>
      <c r="L12" s="36"/>
      <c r="M12" s="46" t="e">
        <f>月別変動比1!AT25</f>
        <v>#DIV/0!</v>
      </c>
      <c r="N12" s="33" t="e">
        <f t="shared" ref="N12:N23" si="2">M12/M$10</f>
        <v>#DIV/0!</v>
      </c>
      <c r="O12" s="36"/>
      <c r="P12" s="46" t="e">
        <f>月別変動比1!BH25</f>
        <v>#DIV/0!</v>
      </c>
      <c r="Q12" s="33" t="e">
        <f t="shared" ref="Q12:Q23" si="3">P12/P$10</f>
        <v>#DIV/0!</v>
      </c>
      <c r="R12" s="36"/>
      <c r="S12" s="36" t="e">
        <f>月別変動比1!BV25</f>
        <v>#DIV/0!</v>
      </c>
      <c r="T12" s="33" t="e">
        <f t="shared" ref="T12:T23" si="4">S12/S$10</f>
        <v>#DIV/0!</v>
      </c>
      <c r="V12" t="s">
        <v>222</v>
      </c>
      <c r="Y12" s="78"/>
      <c r="AN12" s="78"/>
    </row>
    <row r="13" spans="1:40" ht="14.25">
      <c r="B13" s="29" t="s">
        <v>63</v>
      </c>
      <c r="D13" s="33" t="e">
        <f>月別変動比1!D26</f>
        <v>#DIV/0!</v>
      </c>
      <c r="E13" s="33" t="e">
        <f t="shared" ref="E13:E23" si="5">D13/D$10</f>
        <v>#DIV/0!</v>
      </c>
      <c r="F13" s="36"/>
      <c r="G13" s="36" t="e">
        <f>月別変動比1!R26</f>
        <v>#DIV/0!</v>
      </c>
      <c r="H13" s="33" t="e">
        <f t="shared" si="0"/>
        <v>#DIV/0!</v>
      </c>
      <c r="I13" s="36"/>
      <c r="J13" s="36" t="e">
        <f>月別変動比1!AF26</f>
        <v>#DIV/0!</v>
      </c>
      <c r="K13" s="33" t="e">
        <f t="shared" si="1"/>
        <v>#DIV/0!</v>
      </c>
      <c r="L13" s="36"/>
      <c r="M13" s="46" t="e">
        <f>月別変動比1!AT26</f>
        <v>#DIV/0!</v>
      </c>
      <c r="N13" s="33" t="e">
        <f t="shared" si="2"/>
        <v>#DIV/0!</v>
      </c>
      <c r="O13" s="36"/>
      <c r="P13" s="46" t="e">
        <f>月別変動比1!BH26</f>
        <v>#DIV/0!</v>
      </c>
      <c r="Q13" s="33" t="e">
        <f t="shared" si="3"/>
        <v>#DIV/0!</v>
      </c>
      <c r="R13" s="36"/>
      <c r="S13" s="36" t="e">
        <f>月別変動比1!BV26</f>
        <v>#DIV/0!</v>
      </c>
      <c r="T13" s="33" t="e">
        <f t="shared" si="4"/>
        <v>#DIV/0!</v>
      </c>
      <c r="Y13" s="78"/>
      <c r="AN13" s="78"/>
    </row>
    <row r="14" spans="1:40" ht="14.25">
      <c r="B14" s="29" t="s">
        <v>2</v>
      </c>
      <c r="D14" s="33" t="e">
        <f>月別変動比1!D27</f>
        <v>#DIV/0!</v>
      </c>
      <c r="E14" s="33" t="e">
        <f>D14/D$10</f>
        <v>#DIV/0!</v>
      </c>
      <c r="F14" s="36"/>
      <c r="G14" s="36" t="e">
        <f>月別変動比1!R27</f>
        <v>#DIV/0!</v>
      </c>
      <c r="H14" s="33" t="e">
        <f t="shared" si="0"/>
        <v>#DIV/0!</v>
      </c>
      <c r="I14" s="36"/>
      <c r="J14" s="36" t="e">
        <f>月別変動比1!AF27</f>
        <v>#DIV/0!</v>
      </c>
      <c r="K14" s="33" t="e">
        <f t="shared" si="1"/>
        <v>#DIV/0!</v>
      </c>
      <c r="L14" s="36"/>
      <c r="M14" s="46" t="e">
        <f>月別変動比1!AT27</f>
        <v>#DIV/0!</v>
      </c>
      <c r="N14" s="33" t="e">
        <f t="shared" si="2"/>
        <v>#DIV/0!</v>
      </c>
      <c r="O14" s="36"/>
      <c r="P14" s="46" t="e">
        <f>月別変動比1!BH27</f>
        <v>#DIV/0!</v>
      </c>
      <c r="Q14" s="33" t="e">
        <f t="shared" si="3"/>
        <v>#DIV/0!</v>
      </c>
      <c r="R14" s="36"/>
      <c r="S14" s="36" t="e">
        <f>月別変動比1!BV27</f>
        <v>#DIV/0!</v>
      </c>
      <c r="T14" s="33" t="e">
        <f t="shared" si="4"/>
        <v>#DIV/0!</v>
      </c>
      <c r="Y14" s="78"/>
      <c r="AN14" s="78"/>
    </row>
    <row r="15" spans="1:40" ht="14.25">
      <c r="B15" s="29" t="s">
        <v>3</v>
      </c>
      <c r="D15" s="33" t="e">
        <f>月別変動比1!D28</f>
        <v>#DIV/0!</v>
      </c>
      <c r="E15" s="33" t="e">
        <f>D15/D$10</f>
        <v>#DIV/0!</v>
      </c>
      <c r="F15" s="36"/>
      <c r="G15" s="36" t="e">
        <f>月別変動比1!R28</f>
        <v>#DIV/0!</v>
      </c>
      <c r="H15" s="33" t="e">
        <f>G15/G$10</f>
        <v>#DIV/0!</v>
      </c>
      <c r="I15" s="36"/>
      <c r="J15" s="36" t="e">
        <f>月別変動比1!AF28</f>
        <v>#DIV/0!</v>
      </c>
      <c r="K15" s="33" t="e">
        <f>J15/J$10</f>
        <v>#DIV/0!</v>
      </c>
      <c r="L15" s="36"/>
      <c r="M15" s="46" t="e">
        <f>月別変動比1!AT28</f>
        <v>#DIV/0!</v>
      </c>
      <c r="N15" s="33" t="e">
        <f>M15/M$10</f>
        <v>#DIV/0!</v>
      </c>
      <c r="O15" s="36"/>
      <c r="P15" s="46" t="e">
        <f>月別変動比1!BH28</f>
        <v>#DIV/0!</v>
      </c>
      <c r="Q15" s="33" t="e">
        <f>P15/P$10</f>
        <v>#DIV/0!</v>
      </c>
      <c r="R15" s="36"/>
      <c r="S15" s="36" t="e">
        <f>月別変動比1!BV28</f>
        <v>#DIV/0!</v>
      </c>
      <c r="T15" s="33" t="e">
        <f>S15/S$10</f>
        <v>#DIV/0!</v>
      </c>
      <c r="Y15" s="78"/>
      <c r="AN15" s="78"/>
    </row>
    <row r="16" spans="1:40" ht="14.25">
      <c r="B16" s="29" t="s">
        <v>4</v>
      </c>
      <c r="D16" s="33" t="e">
        <f>月別変動比1!D29</f>
        <v>#DIV/0!</v>
      </c>
      <c r="E16" s="33" t="e">
        <f t="shared" si="5"/>
        <v>#DIV/0!</v>
      </c>
      <c r="F16" s="36"/>
      <c r="G16" s="36" t="e">
        <f>月別変動比1!R29</f>
        <v>#DIV/0!</v>
      </c>
      <c r="H16" s="33" t="e">
        <f t="shared" si="0"/>
        <v>#DIV/0!</v>
      </c>
      <c r="I16" s="36"/>
      <c r="J16" s="36" t="e">
        <f>月別変動比1!AF29</f>
        <v>#DIV/0!</v>
      </c>
      <c r="K16" s="33" t="e">
        <f t="shared" si="1"/>
        <v>#DIV/0!</v>
      </c>
      <c r="L16" s="36"/>
      <c r="M16" s="46" t="e">
        <f>月別変動比1!AT29</f>
        <v>#DIV/0!</v>
      </c>
      <c r="N16" s="33" t="e">
        <f t="shared" si="2"/>
        <v>#DIV/0!</v>
      </c>
      <c r="O16" s="36"/>
      <c r="P16" s="46" t="e">
        <f>月別変動比1!BH29</f>
        <v>#DIV/0!</v>
      </c>
      <c r="Q16" s="33" t="e">
        <f t="shared" si="3"/>
        <v>#DIV/0!</v>
      </c>
      <c r="R16" s="36"/>
      <c r="S16" s="36" t="e">
        <f>月別変動比1!BV29</f>
        <v>#DIV/0!</v>
      </c>
      <c r="T16" s="33" t="e">
        <f t="shared" si="4"/>
        <v>#DIV/0!</v>
      </c>
      <c r="Y16" s="78"/>
      <c r="AN16" s="78"/>
    </row>
    <row r="17" spans="1:40" ht="14.25">
      <c r="B17" s="29" t="s">
        <v>5</v>
      </c>
      <c r="D17" s="33" t="e">
        <f>月別変動比1!D30</f>
        <v>#DIV/0!</v>
      </c>
      <c r="E17" s="33" t="e">
        <f t="shared" si="5"/>
        <v>#DIV/0!</v>
      </c>
      <c r="F17" s="36"/>
      <c r="G17" s="36" t="e">
        <f>月別変動比1!R30</f>
        <v>#DIV/0!</v>
      </c>
      <c r="H17" s="33" t="e">
        <f t="shared" si="0"/>
        <v>#DIV/0!</v>
      </c>
      <c r="I17" s="36"/>
      <c r="J17" s="36" t="e">
        <f>月別変動比1!AF30</f>
        <v>#DIV/0!</v>
      </c>
      <c r="K17" s="33" t="e">
        <f t="shared" si="1"/>
        <v>#DIV/0!</v>
      </c>
      <c r="L17" s="36"/>
      <c r="M17" s="46" t="e">
        <f>月別変動比1!AT30</f>
        <v>#DIV/0!</v>
      </c>
      <c r="N17" s="33" t="e">
        <f t="shared" si="2"/>
        <v>#DIV/0!</v>
      </c>
      <c r="O17" s="36"/>
      <c r="P17" s="46" t="e">
        <f>月別変動比1!BH30</f>
        <v>#DIV/0!</v>
      </c>
      <c r="Q17" s="33" t="e">
        <f t="shared" si="3"/>
        <v>#DIV/0!</v>
      </c>
      <c r="R17" s="36"/>
      <c r="S17" s="36" t="e">
        <f>月別変動比1!BV30</f>
        <v>#DIV/0!</v>
      </c>
      <c r="T17" s="33" t="e">
        <f>S17/S$10</f>
        <v>#DIV/0!</v>
      </c>
      <c r="Y17" s="78"/>
      <c r="AN17" s="78"/>
    </row>
    <row r="18" spans="1:40" ht="14.25">
      <c r="B18" s="29" t="s">
        <v>6</v>
      </c>
      <c r="D18" s="33" t="e">
        <f>月別変動比1!D31</f>
        <v>#DIV/0!</v>
      </c>
      <c r="E18" s="33" t="e">
        <f t="shared" si="5"/>
        <v>#DIV/0!</v>
      </c>
      <c r="F18" s="36"/>
      <c r="G18" s="36" t="e">
        <f>月別変動比1!R31</f>
        <v>#DIV/0!</v>
      </c>
      <c r="H18" s="33" t="e">
        <f t="shared" si="0"/>
        <v>#DIV/0!</v>
      </c>
      <c r="I18" s="36"/>
      <c r="J18" s="36" t="e">
        <f>月別変動比1!AF31</f>
        <v>#DIV/0!</v>
      </c>
      <c r="K18" s="33" t="e">
        <f t="shared" si="1"/>
        <v>#DIV/0!</v>
      </c>
      <c r="L18" s="36"/>
      <c r="M18" s="46" t="e">
        <f>月別変動比1!AT31</f>
        <v>#DIV/0!</v>
      </c>
      <c r="N18" s="33" t="e">
        <f t="shared" si="2"/>
        <v>#DIV/0!</v>
      </c>
      <c r="O18" s="36"/>
      <c r="P18" s="46" t="e">
        <f>月別変動比1!BH31</f>
        <v>#DIV/0!</v>
      </c>
      <c r="Q18" s="33" t="e">
        <f t="shared" si="3"/>
        <v>#DIV/0!</v>
      </c>
      <c r="R18" s="36"/>
      <c r="S18" s="36" t="e">
        <f>月別変動比1!BV31</f>
        <v>#DIV/0!</v>
      </c>
      <c r="T18" s="33" t="e">
        <f t="shared" si="4"/>
        <v>#DIV/0!</v>
      </c>
      <c r="Y18" s="78"/>
      <c r="AN18" s="78"/>
    </row>
    <row r="19" spans="1:40" ht="14.25">
      <c r="B19" s="29" t="s">
        <v>7</v>
      </c>
      <c r="D19" s="33" t="e">
        <f>月別変動比1!D32</f>
        <v>#DIV/0!</v>
      </c>
      <c r="E19" s="33" t="e">
        <f>D19/D$10</f>
        <v>#DIV/0!</v>
      </c>
      <c r="F19" s="36"/>
      <c r="G19" s="36" t="e">
        <f>月別変動比1!R32</f>
        <v>#DIV/0!</v>
      </c>
      <c r="H19" s="33" t="e">
        <f t="shared" si="0"/>
        <v>#DIV/0!</v>
      </c>
      <c r="I19" s="36"/>
      <c r="J19" s="36" t="e">
        <f>月別変動比1!AF32</f>
        <v>#DIV/0!</v>
      </c>
      <c r="K19" s="33" t="e">
        <f t="shared" si="1"/>
        <v>#DIV/0!</v>
      </c>
      <c r="L19" s="36"/>
      <c r="M19" s="46" t="e">
        <f>月別変動比1!AT32</f>
        <v>#DIV/0!</v>
      </c>
      <c r="N19" s="33" t="e">
        <f t="shared" si="2"/>
        <v>#DIV/0!</v>
      </c>
      <c r="O19" s="36"/>
      <c r="P19" s="46" t="e">
        <f>月別変動比1!BH32</f>
        <v>#DIV/0!</v>
      </c>
      <c r="Q19" s="33" t="e">
        <f t="shared" si="3"/>
        <v>#DIV/0!</v>
      </c>
      <c r="R19" s="36"/>
      <c r="S19" s="36" t="e">
        <f>月別変動比1!BV32</f>
        <v>#DIV/0!</v>
      </c>
      <c r="T19" s="33" t="e">
        <f t="shared" si="4"/>
        <v>#DIV/0!</v>
      </c>
      <c r="Y19" s="78"/>
      <c r="AN19" s="78"/>
    </row>
    <row r="20" spans="1:40" ht="14.25">
      <c r="B20" s="29" t="s">
        <v>8</v>
      </c>
      <c r="D20" s="33" t="e">
        <f>月別変動比1!D33</f>
        <v>#DIV/0!</v>
      </c>
      <c r="E20" s="33" t="e">
        <f t="shared" si="5"/>
        <v>#DIV/0!</v>
      </c>
      <c r="F20" s="36"/>
      <c r="G20" s="36" t="e">
        <f>月別変動比1!R33</f>
        <v>#DIV/0!</v>
      </c>
      <c r="H20" s="33" t="e">
        <f t="shared" si="0"/>
        <v>#DIV/0!</v>
      </c>
      <c r="I20" s="36"/>
      <c r="J20" s="36" t="e">
        <f>月別変動比1!AF33</f>
        <v>#DIV/0!</v>
      </c>
      <c r="K20" s="33" t="e">
        <f t="shared" si="1"/>
        <v>#DIV/0!</v>
      </c>
      <c r="L20" s="36"/>
      <c r="M20" s="46" t="e">
        <f>月別変動比1!AT33</f>
        <v>#DIV/0!</v>
      </c>
      <c r="N20" s="33" t="e">
        <f t="shared" si="2"/>
        <v>#DIV/0!</v>
      </c>
      <c r="O20" s="36"/>
      <c r="P20" s="46" t="e">
        <f>月別変動比1!BH33</f>
        <v>#DIV/0!</v>
      </c>
      <c r="Q20" s="33" t="e">
        <f t="shared" si="3"/>
        <v>#DIV/0!</v>
      </c>
      <c r="R20" s="36"/>
      <c r="S20" s="36" t="e">
        <f>月別変動比1!BV33</f>
        <v>#DIV/0!</v>
      </c>
      <c r="T20" s="33" t="e">
        <f t="shared" si="4"/>
        <v>#DIV/0!</v>
      </c>
      <c r="Y20" s="78"/>
      <c r="AN20" s="78"/>
    </row>
    <row r="21" spans="1:40" ht="14.25">
      <c r="B21" s="29" t="s">
        <v>9</v>
      </c>
      <c r="D21" s="33" t="e">
        <f>月別変動比1!D34</f>
        <v>#DIV/0!</v>
      </c>
      <c r="E21" s="33" t="e">
        <f t="shared" si="5"/>
        <v>#DIV/0!</v>
      </c>
      <c r="F21" s="36"/>
      <c r="G21" s="36" t="e">
        <f>月別変動比1!R34</f>
        <v>#DIV/0!</v>
      </c>
      <c r="H21" s="33" t="e">
        <f t="shared" si="0"/>
        <v>#DIV/0!</v>
      </c>
      <c r="I21" s="36"/>
      <c r="J21" s="36" t="e">
        <f>月別変動比1!AF34</f>
        <v>#DIV/0!</v>
      </c>
      <c r="K21" s="33" t="e">
        <f t="shared" si="1"/>
        <v>#DIV/0!</v>
      </c>
      <c r="L21" s="36"/>
      <c r="M21" s="46" t="e">
        <f>月別変動比1!AT34</f>
        <v>#DIV/0!</v>
      </c>
      <c r="N21" s="33" t="e">
        <f t="shared" si="2"/>
        <v>#DIV/0!</v>
      </c>
      <c r="O21" s="36"/>
      <c r="P21" s="46" t="e">
        <f>月別変動比1!BH34</f>
        <v>#DIV/0!</v>
      </c>
      <c r="Q21" s="33" t="e">
        <f t="shared" si="3"/>
        <v>#DIV/0!</v>
      </c>
      <c r="R21" s="36"/>
      <c r="S21" s="36" t="e">
        <f>月別変動比1!BV34</f>
        <v>#DIV/0!</v>
      </c>
      <c r="T21" s="33" t="e">
        <f t="shared" si="4"/>
        <v>#DIV/0!</v>
      </c>
      <c r="Y21" s="78"/>
      <c r="AN21" s="78"/>
    </row>
    <row r="22" spans="1:40" ht="14.25">
      <c r="B22" s="29" t="s">
        <v>10</v>
      </c>
      <c r="D22" s="33" t="e">
        <f>月別変動比1!D35</f>
        <v>#DIV/0!</v>
      </c>
      <c r="E22" s="33" t="e">
        <f>D22/D$10</f>
        <v>#DIV/0!</v>
      </c>
      <c r="F22" s="36"/>
      <c r="G22" s="36" t="e">
        <f>月別変動比1!R35</f>
        <v>#DIV/0!</v>
      </c>
      <c r="H22" s="33" t="e">
        <f t="shared" si="0"/>
        <v>#DIV/0!</v>
      </c>
      <c r="I22" s="36"/>
      <c r="J22" s="36" t="e">
        <f>月別変動比1!AF35</f>
        <v>#DIV/0!</v>
      </c>
      <c r="K22" s="33" t="e">
        <f t="shared" si="1"/>
        <v>#DIV/0!</v>
      </c>
      <c r="L22" s="36"/>
      <c r="M22" s="46" t="e">
        <f>月別変動比1!AT35</f>
        <v>#DIV/0!</v>
      </c>
      <c r="N22" s="33" t="e">
        <f t="shared" si="2"/>
        <v>#DIV/0!</v>
      </c>
      <c r="O22" s="36"/>
      <c r="P22" s="46" t="e">
        <f>月別変動比1!BH35</f>
        <v>#DIV/0!</v>
      </c>
      <c r="Q22" s="33" t="e">
        <f t="shared" si="3"/>
        <v>#DIV/0!</v>
      </c>
      <c r="R22" s="36"/>
      <c r="S22" s="36" t="e">
        <f>月別変動比1!BV35</f>
        <v>#DIV/0!</v>
      </c>
      <c r="T22" s="33" t="e">
        <f t="shared" si="4"/>
        <v>#DIV/0!</v>
      </c>
      <c r="Y22" s="78"/>
      <c r="AN22" s="78"/>
    </row>
    <row r="23" spans="1:40" ht="14.25">
      <c r="B23" s="29" t="s">
        <v>11</v>
      </c>
      <c r="D23" s="33" t="e">
        <f>月別変動比1!D36</f>
        <v>#DIV/0!</v>
      </c>
      <c r="E23" s="33" t="e">
        <f t="shared" si="5"/>
        <v>#DIV/0!</v>
      </c>
      <c r="F23" s="36"/>
      <c r="G23" s="36" t="e">
        <f>月別変動比1!R36</f>
        <v>#DIV/0!</v>
      </c>
      <c r="H23" s="33" t="e">
        <f t="shared" si="0"/>
        <v>#DIV/0!</v>
      </c>
      <c r="I23" s="36"/>
      <c r="J23" s="36" t="e">
        <f>月別変動比1!AF36</f>
        <v>#DIV/0!</v>
      </c>
      <c r="K23" s="33" t="e">
        <f t="shared" si="1"/>
        <v>#DIV/0!</v>
      </c>
      <c r="L23" s="36"/>
      <c r="M23" s="46" t="e">
        <f>月別変動比1!AT36</f>
        <v>#DIV/0!</v>
      </c>
      <c r="N23" s="33" t="e">
        <f t="shared" si="2"/>
        <v>#DIV/0!</v>
      </c>
      <c r="O23" s="36"/>
      <c r="P23" s="46" t="e">
        <f>月別変動比1!BH36</f>
        <v>#DIV/0!</v>
      </c>
      <c r="Q23" s="33" t="e">
        <f t="shared" si="3"/>
        <v>#DIV/0!</v>
      </c>
      <c r="R23" s="36"/>
      <c r="S23" s="36" t="e">
        <f>月別変動比1!BV36</f>
        <v>#DIV/0!</v>
      </c>
      <c r="T23" s="33" t="e">
        <f t="shared" si="4"/>
        <v>#DIV/0!</v>
      </c>
      <c r="Y23" s="78"/>
      <c r="AN23" s="78"/>
    </row>
    <row r="24" spans="1:40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3"/>
      <c r="Y24" s="78"/>
      <c r="AN24" s="78"/>
    </row>
    <row r="25" spans="1:40">
      <c r="Y25" s="78"/>
      <c r="AN25" s="78"/>
    </row>
    <row r="26" spans="1:40">
      <c r="Y26" s="78"/>
      <c r="AN26" s="78"/>
    </row>
    <row r="27" spans="1:40">
      <c r="Y27" s="78"/>
      <c r="AN27" s="78"/>
    </row>
    <row r="28" spans="1:40">
      <c r="Y28" s="78"/>
      <c r="AN28" s="78"/>
    </row>
    <row r="29" spans="1:40">
      <c r="Y29" s="78"/>
      <c r="AN29" s="78"/>
    </row>
    <row r="30" spans="1:40">
      <c r="Y30" s="78"/>
      <c r="AN30" s="78"/>
    </row>
    <row r="31" spans="1:40">
      <c r="Y31" s="78"/>
      <c r="AN31" s="78"/>
    </row>
    <row r="32" spans="1:40">
      <c r="Y32" s="78"/>
      <c r="AN32" s="78"/>
    </row>
    <row r="33" spans="25:40">
      <c r="Y33" s="78"/>
      <c r="AN33" s="78"/>
    </row>
    <row r="34" spans="25:40">
      <c r="Y34" s="78"/>
      <c r="AN34" s="78"/>
    </row>
    <row r="35" spans="25:40">
      <c r="Y35" s="78"/>
      <c r="AN35" s="78"/>
    </row>
    <row r="36" spans="25:40">
      <c r="Y36" s="78"/>
      <c r="AN36" s="78"/>
    </row>
    <row r="37" spans="25:40">
      <c r="Y37" s="78"/>
      <c r="AN37" s="78"/>
    </row>
    <row r="38" spans="25:40">
      <c r="Y38" s="78"/>
      <c r="AN38" s="78"/>
    </row>
    <row r="39" spans="25:40">
      <c r="Y39" s="78"/>
      <c r="AN39" s="78"/>
    </row>
    <row r="40" spans="25:40">
      <c r="Y40" s="78"/>
      <c r="AN40" s="78"/>
    </row>
    <row r="41" spans="25:40">
      <c r="Y41" s="78"/>
      <c r="AN41" s="78"/>
    </row>
    <row r="42" spans="25:40">
      <c r="Y42" s="78"/>
      <c r="AN42" s="78"/>
    </row>
    <row r="43" spans="25:40">
      <c r="Y43" s="78"/>
      <c r="AN43" s="78"/>
    </row>
    <row r="44" spans="25:40">
      <c r="Y44" s="78"/>
      <c r="AN44" s="78"/>
    </row>
    <row r="45" spans="25:40"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</row>
    <row r="46" spans="25:40" ht="25.5">
      <c r="Y46" s="78"/>
      <c r="Z46" s="78"/>
      <c r="AA46" s="79" t="s">
        <v>219</v>
      </c>
      <c r="AB46" s="79"/>
      <c r="AC46" s="79"/>
      <c r="AD46" s="79"/>
      <c r="AE46" s="88" t="s">
        <v>220</v>
      </c>
      <c r="AF46" s="88"/>
      <c r="AG46" s="88"/>
      <c r="AH46" s="88"/>
      <c r="AI46" s="78"/>
      <c r="AJ46" s="82" t="s">
        <v>221</v>
      </c>
      <c r="AK46" s="78"/>
      <c r="AL46" s="78"/>
      <c r="AM46" s="78"/>
      <c r="AN46" s="78"/>
    </row>
    <row r="47" spans="25:40"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80"/>
      <c r="AJ47" s="82" t="s">
        <v>227</v>
      </c>
      <c r="AK47" s="78"/>
      <c r="AL47" s="78"/>
      <c r="AM47" s="78"/>
      <c r="AN47" s="78"/>
    </row>
    <row r="48" spans="25:40"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81"/>
      <c r="AK48" s="77"/>
      <c r="AL48" s="77"/>
      <c r="AM48" s="77"/>
      <c r="AN48" s="77"/>
    </row>
  </sheetData>
  <mergeCells count="7">
    <mergeCell ref="AE46:AH46"/>
    <mergeCell ref="S5:T5"/>
    <mergeCell ref="D5:E5"/>
    <mergeCell ref="G5:H5"/>
    <mergeCell ref="J5:K5"/>
    <mergeCell ref="M5:N5"/>
    <mergeCell ref="P5:Q5"/>
  </mergeCells>
  <phoneticPr fontId="2"/>
  <pageMargins left="0.78740157480314965" right="0" top="0.59055118110236227" bottom="0" header="0.51181102362204722" footer="0.51181102362204722"/>
  <pageSetup paperSize="9" scale="51" orientation="landscape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D80"/>
  <sheetViews>
    <sheetView workbookViewId="0">
      <selection activeCell="C1" sqref="C1"/>
    </sheetView>
  </sheetViews>
  <sheetFormatPr defaultRowHeight="13.5"/>
  <cols>
    <col min="1" max="1" width="1.75" customWidth="1"/>
    <col min="2" max="2" width="2.75" customWidth="1"/>
    <col min="3" max="3" width="24" customWidth="1"/>
    <col min="4" max="4" width="7.5" customWidth="1"/>
    <col min="5" max="5" width="1.75" customWidth="1"/>
  </cols>
  <sheetData>
    <row r="8" spans="2:3">
      <c r="B8" t="s">
        <v>200</v>
      </c>
    </row>
    <row r="10" spans="2:3">
      <c r="C10" t="s">
        <v>142</v>
      </c>
    </row>
    <row r="11" spans="2:3">
      <c r="C11" t="s">
        <v>143</v>
      </c>
    </row>
    <row r="12" spans="2:3">
      <c r="C12" t="s">
        <v>144</v>
      </c>
    </row>
    <row r="13" spans="2:3">
      <c r="C13" t="s">
        <v>145</v>
      </c>
    </row>
    <row r="14" spans="2:3">
      <c r="C14" t="s">
        <v>146</v>
      </c>
    </row>
    <row r="15" spans="2:3">
      <c r="C15" t="s">
        <v>147</v>
      </c>
    </row>
    <row r="16" spans="2:3">
      <c r="C16" t="s">
        <v>148</v>
      </c>
    </row>
    <row r="17" spans="2:4">
      <c r="C17" t="s">
        <v>149</v>
      </c>
    </row>
    <row r="19" spans="2:4">
      <c r="B19" t="s">
        <v>150</v>
      </c>
      <c r="D19" t="s">
        <v>151</v>
      </c>
    </row>
    <row r="21" spans="2:4">
      <c r="C21" t="s">
        <v>152</v>
      </c>
    </row>
    <row r="22" spans="2:4">
      <c r="C22" t="s">
        <v>153</v>
      </c>
    </row>
    <row r="23" spans="2:4">
      <c r="C23" t="s">
        <v>154</v>
      </c>
    </row>
    <row r="25" spans="2:4">
      <c r="B25" t="s">
        <v>155</v>
      </c>
      <c r="D25" t="s">
        <v>151</v>
      </c>
    </row>
    <row r="27" spans="2:4">
      <c r="C27" t="s">
        <v>156</v>
      </c>
    </row>
    <row r="28" spans="2:4">
      <c r="C28" t="s">
        <v>157</v>
      </c>
    </row>
    <row r="29" spans="2:4">
      <c r="C29" t="s">
        <v>158</v>
      </c>
    </row>
    <row r="30" spans="2:4">
      <c r="C30" t="s">
        <v>159</v>
      </c>
    </row>
    <row r="31" spans="2:4">
      <c r="C31" t="s">
        <v>160</v>
      </c>
    </row>
    <row r="32" spans="2:4">
      <c r="C32" t="s">
        <v>161</v>
      </c>
    </row>
    <row r="33" spans="2:4">
      <c r="C33" t="s">
        <v>162</v>
      </c>
    </row>
    <row r="34" spans="2:4">
      <c r="C34" t="s">
        <v>163</v>
      </c>
    </row>
    <row r="35" spans="2:4">
      <c r="C35" t="s">
        <v>164</v>
      </c>
    </row>
    <row r="36" spans="2:4">
      <c r="C36" t="s">
        <v>165</v>
      </c>
    </row>
    <row r="37" spans="2:4">
      <c r="C37" t="s">
        <v>166</v>
      </c>
    </row>
    <row r="39" spans="2:4">
      <c r="B39" t="s">
        <v>167</v>
      </c>
      <c r="D39" t="s">
        <v>151</v>
      </c>
    </row>
    <row r="41" spans="2:4">
      <c r="C41" t="s">
        <v>168</v>
      </c>
    </row>
    <row r="42" spans="2:4">
      <c r="C42" t="s">
        <v>169</v>
      </c>
    </row>
    <row r="43" spans="2:4">
      <c r="C43" t="s">
        <v>170</v>
      </c>
    </row>
    <row r="44" spans="2:4">
      <c r="C44" t="s">
        <v>171</v>
      </c>
    </row>
    <row r="45" spans="2:4">
      <c r="C45" t="s">
        <v>172</v>
      </c>
    </row>
    <row r="46" spans="2:4">
      <c r="C46" t="s">
        <v>173</v>
      </c>
    </row>
    <row r="47" spans="2:4">
      <c r="C47" t="s">
        <v>174</v>
      </c>
    </row>
    <row r="48" spans="2:4">
      <c r="C48" t="s">
        <v>175</v>
      </c>
    </row>
    <row r="49" spans="2:3">
      <c r="C49" t="s">
        <v>176</v>
      </c>
    </row>
    <row r="51" spans="2:3">
      <c r="B51" t="s">
        <v>177</v>
      </c>
    </row>
    <row r="53" spans="2:3">
      <c r="C53" t="s">
        <v>178</v>
      </c>
    </row>
    <row r="54" spans="2:3">
      <c r="C54" t="s">
        <v>157</v>
      </c>
    </row>
    <row r="55" spans="2:3">
      <c r="C55" t="s">
        <v>158</v>
      </c>
    </row>
    <row r="56" spans="2:3">
      <c r="C56" t="s">
        <v>159</v>
      </c>
    </row>
    <row r="57" spans="2:3">
      <c r="C57" t="s">
        <v>160</v>
      </c>
    </row>
    <row r="58" spans="2:3">
      <c r="C58" t="s">
        <v>161</v>
      </c>
    </row>
    <row r="59" spans="2:3">
      <c r="C59" t="s">
        <v>162</v>
      </c>
    </row>
    <row r="60" spans="2:3">
      <c r="C60" t="s">
        <v>163</v>
      </c>
    </row>
    <row r="61" spans="2:3">
      <c r="C61" t="s">
        <v>164</v>
      </c>
    </row>
    <row r="62" spans="2:3">
      <c r="C62" t="s">
        <v>165</v>
      </c>
    </row>
    <row r="63" spans="2:3">
      <c r="C63" t="s">
        <v>166</v>
      </c>
    </row>
    <row r="65" spans="2:4">
      <c r="B65" t="s">
        <v>179</v>
      </c>
    </row>
    <row r="67" spans="2:4">
      <c r="C67" t="s">
        <v>180</v>
      </c>
      <c r="D67" t="s">
        <v>181</v>
      </c>
    </row>
    <row r="68" spans="2:4">
      <c r="C68" t="s">
        <v>182</v>
      </c>
      <c r="D68" t="s">
        <v>181</v>
      </c>
    </row>
    <row r="69" spans="2:4">
      <c r="C69" t="s">
        <v>183</v>
      </c>
      <c r="D69" t="s">
        <v>181</v>
      </c>
    </row>
    <row r="70" spans="2:4">
      <c r="C70" t="s">
        <v>184</v>
      </c>
      <c r="D70" t="s">
        <v>181</v>
      </c>
    </row>
    <row r="71" spans="2:4">
      <c r="C71" t="s">
        <v>185</v>
      </c>
      <c r="D71" t="s">
        <v>186</v>
      </c>
    </row>
    <row r="72" spans="2:4">
      <c r="C72" t="s">
        <v>187</v>
      </c>
      <c r="D72" t="s">
        <v>188</v>
      </c>
    </row>
    <row r="73" spans="2:4">
      <c r="C73" t="s">
        <v>189</v>
      </c>
      <c r="D73" t="s">
        <v>190</v>
      </c>
    </row>
    <row r="74" spans="2:4">
      <c r="C74" t="s">
        <v>191</v>
      </c>
      <c r="D74" t="s">
        <v>190</v>
      </c>
    </row>
    <row r="75" spans="2:4">
      <c r="C75" t="s">
        <v>192</v>
      </c>
      <c r="D75" t="s">
        <v>193</v>
      </c>
    </row>
    <row r="76" spans="2:4">
      <c r="C76" t="s">
        <v>194</v>
      </c>
      <c r="D76" t="s">
        <v>195</v>
      </c>
    </row>
    <row r="77" spans="2:4">
      <c r="C77" t="s">
        <v>196</v>
      </c>
      <c r="D77" t="s">
        <v>190</v>
      </c>
    </row>
    <row r="78" spans="2:4">
      <c r="C78" t="s">
        <v>197</v>
      </c>
      <c r="D78" t="s">
        <v>193</v>
      </c>
    </row>
    <row r="79" spans="2:4">
      <c r="C79" t="s">
        <v>198</v>
      </c>
    </row>
    <row r="80" spans="2:4">
      <c r="C80" t="s">
        <v>199</v>
      </c>
      <c r="D80" t="s">
        <v>190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年月集計</vt:lpstr>
      <vt:lpstr>経年集計</vt:lpstr>
      <vt:lpstr>作図</vt:lpstr>
      <vt:lpstr>月別変動比1</vt:lpstr>
      <vt:lpstr>月別変動比2</vt:lpstr>
      <vt:lpstr>鶏群成績鶏年集計</vt:lpstr>
      <vt:lpstr>作図!Print_Area</vt:lpstr>
      <vt:lpstr>年月集計!Print_Area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㈱日本シェーバー</dc:creator>
  <cp:lastModifiedBy>takakis</cp:lastModifiedBy>
  <cp:lastPrinted>2014-05-08T23:41:44Z</cp:lastPrinted>
  <dcterms:created xsi:type="dcterms:W3CDTF">2002-12-29T09:37:46Z</dcterms:created>
  <dcterms:modified xsi:type="dcterms:W3CDTF">2014-12-23T01:32:28Z</dcterms:modified>
</cp:coreProperties>
</file>